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lu\Documents\Vinculación 2017\O.T. C.V\OT Coord. Vinc 1er Trimestre\Art. 91 Fracc. XXX\"/>
    </mc:Choice>
  </mc:AlternateContent>
  <bookViews>
    <workbookView xWindow="0" yWindow="0" windowWidth="19200" windowHeight="10995" firstSheet="1" activeTab="1"/>
  </bookViews>
  <sheets>
    <sheet name="Sept. 16" sheetId="1" r:id="rId1"/>
    <sheet name="Concentrado Sept-Dic 1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81" i="2" l="1"/>
  <c r="AW81" i="2"/>
  <c r="AX81" i="2"/>
  <c r="AY81" i="2"/>
  <c r="AZ81" i="2"/>
  <c r="BB81" i="2"/>
  <c r="AX106" i="2" l="1"/>
  <c r="AY106" i="2"/>
  <c r="AZ106" i="2"/>
  <c r="AW106" i="2"/>
  <c r="AU67" i="2" l="1"/>
  <c r="AU32" i="2"/>
  <c r="AU21" i="2"/>
  <c r="AL106" i="2"/>
  <c r="AK106" i="2"/>
  <c r="AF106" i="2" l="1"/>
  <c r="AM106" i="2"/>
  <c r="AJ106" i="2"/>
  <c r="BA118" i="2" l="1"/>
  <c r="AH32" i="2" l="1"/>
  <c r="AH81" i="2"/>
  <c r="AH67" i="2"/>
  <c r="BB32" i="2" l="1"/>
  <c r="BA31" i="2"/>
  <c r="AZ32" i="2"/>
  <c r="AY32" i="2"/>
  <c r="AX32" i="2"/>
  <c r="AW32" i="2"/>
  <c r="AT31" i="2"/>
  <c r="AV31" i="2" s="1"/>
  <c r="AS32" i="2"/>
  <c r="AR32" i="2"/>
  <c r="AQ32" i="2"/>
  <c r="AP32" i="2"/>
  <c r="BA83" i="2" l="1"/>
  <c r="BA84" i="2" l="1"/>
  <c r="BA99" i="2" l="1"/>
  <c r="AO32" i="2" l="1"/>
  <c r="AM32" i="2"/>
  <c r="AN31" i="2"/>
  <c r="AL32" i="2"/>
  <c r="AK32" i="2"/>
  <c r="AJ32" i="2"/>
  <c r="AF32" i="2"/>
  <c r="AG31" i="2"/>
  <c r="AI31" i="2" s="1"/>
  <c r="AE32" i="2"/>
  <c r="AD32" i="2"/>
  <c r="AC32" i="2"/>
  <c r="AN84" i="2" l="1"/>
  <c r="AN83" i="2" l="1"/>
  <c r="AH21" i="2" l="1"/>
  <c r="N105" i="2" l="1"/>
  <c r="U67" i="2" l="1"/>
  <c r="BO84" i="2" l="1"/>
  <c r="BO83" i="2"/>
  <c r="BM83" i="2"/>
  <c r="BO70" i="2"/>
  <c r="BO71" i="2"/>
  <c r="BO72" i="2"/>
  <c r="BO73" i="2"/>
  <c r="BO74" i="2"/>
  <c r="BO75" i="2"/>
  <c r="BO76" i="2"/>
  <c r="BO77" i="2"/>
  <c r="BO78" i="2"/>
  <c r="BO79" i="2"/>
  <c r="BO80" i="2"/>
  <c r="AA83" i="2" l="1"/>
  <c r="AA84" i="2" l="1"/>
  <c r="Z62" i="2" l="1"/>
  <c r="U32" i="2"/>
  <c r="X106" i="2" l="1"/>
  <c r="Y106" i="2"/>
  <c r="Z106" i="2"/>
  <c r="W106" i="2"/>
  <c r="U62" i="2" l="1"/>
  <c r="U81" i="2"/>
  <c r="AA79" i="2"/>
  <c r="U21" i="2" l="1"/>
  <c r="BM84" i="2" l="1"/>
  <c r="BL84" i="2"/>
  <c r="BK84" i="2"/>
  <c r="BK83" i="2"/>
  <c r="BL83" i="2"/>
  <c r="BJ84" i="2"/>
  <c r="BJ83" i="2"/>
  <c r="BO69" i="2"/>
  <c r="BM70" i="2"/>
  <c r="BM71" i="2"/>
  <c r="BM72" i="2"/>
  <c r="BM73" i="2"/>
  <c r="BM74" i="2"/>
  <c r="BM75" i="2"/>
  <c r="BM76" i="2"/>
  <c r="BM77" i="2"/>
  <c r="BM78" i="2"/>
  <c r="BM79" i="2"/>
  <c r="BM80" i="2"/>
  <c r="BL70" i="2"/>
  <c r="BL71" i="2"/>
  <c r="BL72" i="2"/>
  <c r="BL73" i="2"/>
  <c r="BL74" i="2"/>
  <c r="BL75" i="2"/>
  <c r="BL76" i="2"/>
  <c r="BL77" i="2"/>
  <c r="BL78" i="2"/>
  <c r="BL79" i="2"/>
  <c r="BL80" i="2"/>
  <c r="BK70" i="2"/>
  <c r="BK71" i="2"/>
  <c r="BK72" i="2"/>
  <c r="BK73" i="2"/>
  <c r="BK74" i="2"/>
  <c r="BK75" i="2"/>
  <c r="BK76" i="2"/>
  <c r="BK77" i="2"/>
  <c r="BK78" i="2"/>
  <c r="BK79" i="2"/>
  <c r="BK80" i="2"/>
  <c r="BK69" i="2"/>
  <c r="BL69" i="2"/>
  <c r="BM69" i="2"/>
  <c r="BJ70" i="2"/>
  <c r="BJ71" i="2"/>
  <c r="BJ72" i="2"/>
  <c r="BJ73" i="2"/>
  <c r="BJ74" i="2"/>
  <c r="BJ75" i="2"/>
  <c r="BJ76" i="2"/>
  <c r="BJ77" i="2"/>
  <c r="BJ78" i="2"/>
  <c r="BJ79" i="2"/>
  <c r="BJ80" i="2"/>
  <c r="BJ69" i="2"/>
  <c r="BN84" i="2" l="1"/>
  <c r="BN83" i="2"/>
  <c r="BN85" i="2" s="1"/>
  <c r="BA88" i="2"/>
  <c r="BA89" i="2"/>
  <c r="BA90" i="2"/>
  <c r="BA91" i="2"/>
  <c r="BA92" i="2"/>
  <c r="BA87" i="2"/>
  <c r="AN88" i="2"/>
  <c r="AN89" i="2"/>
  <c r="AN90" i="2"/>
  <c r="AN91" i="2"/>
  <c r="AN92" i="2"/>
  <c r="AN87" i="2"/>
  <c r="AA88" i="2"/>
  <c r="AA89" i="2"/>
  <c r="AA90" i="2"/>
  <c r="AA91" i="2"/>
  <c r="AA92" i="2"/>
  <c r="AA87" i="2"/>
  <c r="BO110" i="2"/>
  <c r="BO111" i="2"/>
  <c r="BO112" i="2"/>
  <c r="BO113" i="2"/>
  <c r="BO114" i="2"/>
  <c r="BO115" i="2"/>
  <c r="BO116" i="2"/>
  <c r="BO117" i="2"/>
  <c r="BO118" i="2"/>
  <c r="BO109" i="2"/>
  <c r="BM110" i="2"/>
  <c r="BM111" i="2"/>
  <c r="BM112" i="2"/>
  <c r="BM113" i="2"/>
  <c r="BM114" i="2"/>
  <c r="BM115" i="2"/>
  <c r="BM116" i="2"/>
  <c r="BM117" i="2"/>
  <c r="BM118" i="2"/>
  <c r="BL110" i="2"/>
  <c r="BL111" i="2"/>
  <c r="BL112" i="2"/>
  <c r="BL113" i="2"/>
  <c r="BL114" i="2"/>
  <c r="BL115" i="2"/>
  <c r="BL116" i="2"/>
  <c r="BL117" i="2"/>
  <c r="BL118" i="2"/>
  <c r="BL109" i="2"/>
  <c r="BM109" i="2"/>
  <c r="BK110" i="2"/>
  <c r="BK111" i="2"/>
  <c r="BK112" i="2"/>
  <c r="BK113" i="2"/>
  <c r="BK114" i="2"/>
  <c r="BK115" i="2"/>
  <c r="BK116" i="2"/>
  <c r="BK117" i="2"/>
  <c r="BK118" i="2"/>
  <c r="BK109" i="2"/>
  <c r="BJ110" i="2"/>
  <c r="BJ111" i="2"/>
  <c r="BJ112" i="2"/>
  <c r="BJ113" i="2"/>
  <c r="BJ114" i="2"/>
  <c r="BJ115" i="2"/>
  <c r="BJ116" i="2"/>
  <c r="BJ117" i="2"/>
  <c r="BJ118" i="2"/>
  <c r="BJ109" i="2"/>
  <c r="BO96" i="2"/>
  <c r="BO97" i="2"/>
  <c r="BO98" i="2"/>
  <c r="BO99" i="2"/>
  <c r="BO100" i="2"/>
  <c r="BO101" i="2"/>
  <c r="BO102" i="2"/>
  <c r="BO103" i="2"/>
  <c r="BO104" i="2"/>
  <c r="BO105" i="2"/>
  <c r="BO95" i="2"/>
  <c r="BA96" i="2"/>
  <c r="BA97" i="2"/>
  <c r="BA98" i="2"/>
  <c r="BA100" i="2"/>
  <c r="BA101" i="2"/>
  <c r="BA102" i="2"/>
  <c r="BA103" i="2"/>
  <c r="BA104" i="2"/>
  <c r="BA105" i="2"/>
  <c r="BA95" i="2"/>
  <c r="AN96" i="2"/>
  <c r="AN97" i="2"/>
  <c r="AN98" i="2"/>
  <c r="AN99" i="2"/>
  <c r="AN100" i="2"/>
  <c r="AN101" i="2"/>
  <c r="AN102" i="2"/>
  <c r="AN103" i="2"/>
  <c r="AN104" i="2"/>
  <c r="AN105" i="2"/>
  <c r="AN95" i="2"/>
  <c r="AA96" i="2"/>
  <c r="AA97" i="2"/>
  <c r="AA98" i="2"/>
  <c r="AA99" i="2"/>
  <c r="AA100" i="2"/>
  <c r="AA101" i="2"/>
  <c r="AA102" i="2"/>
  <c r="AA103" i="2"/>
  <c r="AA104" i="2"/>
  <c r="AA105" i="2"/>
  <c r="AA95" i="2"/>
  <c r="BM96" i="2"/>
  <c r="BM97" i="2"/>
  <c r="BM98" i="2"/>
  <c r="BM99" i="2"/>
  <c r="BM100" i="2"/>
  <c r="BM101" i="2"/>
  <c r="BM102" i="2"/>
  <c r="BM103" i="2"/>
  <c r="BM104" i="2"/>
  <c r="BM105" i="2"/>
  <c r="BL96" i="2"/>
  <c r="BL97" i="2"/>
  <c r="BL98" i="2"/>
  <c r="BL99" i="2"/>
  <c r="BL100" i="2"/>
  <c r="BL101" i="2"/>
  <c r="BL102" i="2"/>
  <c r="BL103" i="2"/>
  <c r="BL104" i="2"/>
  <c r="BL105" i="2"/>
  <c r="BK96" i="2"/>
  <c r="BK97" i="2"/>
  <c r="BK98" i="2"/>
  <c r="BK99" i="2"/>
  <c r="BK100" i="2"/>
  <c r="BK101" i="2"/>
  <c r="BK102" i="2"/>
  <c r="BK103" i="2"/>
  <c r="BK104" i="2"/>
  <c r="BK105" i="2"/>
  <c r="BK95" i="2"/>
  <c r="BJ96" i="2"/>
  <c r="BJ97" i="2"/>
  <c r="BJ98" i="2"/>
  <c r="BJ99" i="2"/>
  <c r="BJ100" i="2"/>
  <c r="BJ101" i="2"/>
  <c r="BJ102" i="2"/>
  <c r="BJ103" i="2"/>
  <c r="BJ104" i="2"/>
  <c r="BJ105" i="2"/>
  <c r="BJ95" i="2"/>
  <c r="BM88" i="2"/>
  <c r="BM89" i="2"/>
  <c r="BM90" i="2"/>
  <c r="BM91" i="2"/>
  <c r="BM92" i="2"/>
  <c r="BL88" i="2"/>
  <c r="BL89" i="2"/>
  <c r="BL90" i="2"/>
  <c r="BL91" i="2"/>
  <c r="BL92" i="2"/>
  <c r="BO88" i="2"/>
  <c r="BO89" i="2"/>
  <c r="BO90" i="2"/>
  <c r="BO91" i="2"/>
  <c r="BO92" i="2"/>
  <c r="BO87" i="2"/>
  <c r="BL87" i="2"/>
  <c r="BM87" i="2"/>
  <c r="BK88" i="2"/>
  <c r="BK89" i="2"/>
  <c r="BK90" i="2"/>
  <c r="BK91" i="2"/>
  <c r="BK92" i="2"/>
  <c r="BK87" i="2"/>
  <c r="BJ88" i="2"/>
  <c r="BJ89" i="2"/>
  <c r="BJ90" i="2"/>
  <c r="BJ91" i="2"/>
  <c r="BJ92" i="2"/>
  <c r="BJ87" i="2"/>
  <c r="BO65" i="2"/>
  <c r="BO66" i="2"/>
  <c r="BO64" i="2"/>
  <c r="BM65" i="2"/>
  <c r="BM66" i="2"/>
  <c r="BL65" i="2"/>
  <c r="BL66" i="2"/>
  <c r="BK65" i="2"/>
  <c r="BK66" i="2"/>
  <c r="BL64" i="2"/>
  <c r="BM64" i="2"/>
  <c r="BK64" i="2"/>
  <c r="BJ65" i="2"/>
  <c r="BJ66" i="2"/>
  <c r="BJ6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34" i="2"/>
  <c r="N34" i="2"/>
  <c r="AA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L35" i="2"/>
  <c r="BL36" i="2"/>
  <c r="BL37" i="2"/>
  <c r="BL38" i="2"/>
  <c r="BL39" i="2"/>
  <c r="BL40" i="2"/>
  <c r="BL41" i="2"/>
  <c r="BL42" i="2"/>
  <c r="BL43" i="2"/>
  <c r="BL44" i="2"/>
  <c r="BL45" i="2"/>
  <c r="BL46" i="2"/>
  <c r="BL47" i="2"/>
  <c r="BL48" i="2"/>
  <c r="BL49" i="2"/>
  <c r="BL50" i="2"/>
  <c r="BL51" i="2"/>
  <c r="BL52" i="2"/>
  <c r="BL53" i="2"/>
  <c r="BL54" i="2"/>
  <c r="BL55" i="2"/>
  <c r="BL56" i="2"/>
  <c r="BL57" i="2"/>
  <c r="BL58" i="2"/>
  <c r="BL59" i="2"/>
  <c r="BL60" i="2"/>
  <c r="BL61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L34" i="2"/>
  <c r="BM34" i="2"/>
  <c r="BK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34" i="2"/>
  <c r="BO24" i="2"/>
  <c r="BO25" i="2"/>
  <c r="BO26" i="2"/>
  <c r="BO27" i="2"/>
  <c r="BO28" i="2"/>
  <c r="BO29" i="2"/>
  <c r="BO30" i="2"/>
  <c r="BO23" i="2"/>
  <c r="BM24" i="2"/>
  <c r="BM25" i="2"/>
  <c r="BM26" i="2"/>
  <c r="BM27" i="2"/>
  <c r="BM28" i="2"/>
  <c r="BM29" i="2"/>
  <c r="BM30" i="2"/>
  <c r="BL24" i="2"/>
  <c r="BL25" i="2"/>
  <c r="BL26" i="2"/>
  <c r="BL27" i="2"/>
  <c r="BL28" i="2"/>
  <c r="BL29" i="2"/>
  <c r="BL30" i="2"/>
  <c r="BL23" i="2"/>
  <c r="BM23" i="2"/>
  <c r="BK24" i="2"/>
  <c r="BK25" i="2"/>
  <c r="BK26" i="2"/>
  <c r="BK27" i="2"/>
  <c r="BK28" i="2"/>
  <c r="BK29" i="2"/>
  <c r="BK30" i="2"/>
  <c r="BK23" i="2"/>
  <c r="BJ24" i="2"/>
  <c r="BJ25" i="2"/>
  <c r="BJ26" i="2"/>
  <c r="BJ27" i="2"/>
  <c r="BJ28" i="2"/>
  <c r="BJ29" i="2"/>
  <c r="BJ30" i="2"/>
  <c r="BJ23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L6" i="2"/>
  <c r="BM6" i="2"/>
  <c r="BK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6" i="2"/>
  <c r="BH110" i="2"/>
  <c r="BH111" i="2"/>
  <c r="BH112" i="2"/>
  <c r="BH113" i="2"/>
  <c r="BH114" i="2"/>
  <c r="BH115" i="2"/>
  <c r="BH116" i="2"/>
  <c r="BH117" i="2"/>
  <c r="BH118" i="2"/>
  <c r="BH109" i="2"/>
  <c r="BF110" i="2"/>
  <c r="BF111" i="2"/>
  <c r="BF112" i="2"/>
  <c r="BF113" i="2"/>
  <c r="BF114" i="2"/>
  <c r="BF115" i="2"/>
  <c r="BF116" i="2"/>
  <c r="BF117" i="2"/>
  <c r="BF118" i="2"/>
  <c r="BE110" i="2"/>
  <c r="BE111" i="2"/>
  <c r="BE112" i="2"/>
  <c r="BE113" i="2"/>
  <c r="BE114" i="2"/>
  <c r="BE115" i="2"/>
  <c r="BE116" i="2"/>
  <c r="BE117" i="2"/>
  <c r="BE118" i="2"/>
  <c r="BE109" i="2"/>
  <c r="BF109" i="2"/>
  <c r="BD110" i="2"/>
  <c r="BD111" i="2"/>
  <c r="BD112" i="2"/>
  <c r="BD113" i="2"/>
  <c r="BD114" i="2"/>
  <c r="BD115" i="2"/>
  <c r="BD116" i="2"/>
  <c r="BD117" i="2"/>
  <c r="BD118" i="2"/>
  <c r="BD109" i="2"/>
  <c r="BC110" i="2"/>
  <c r="BC111" i="2"/>
  <c r="BC112" i="2"/>
  <c r="BC113" i="2"/>
  <c r="BC114" i="2"/>
  <c r="BC115" i="2"/>
  <c r="BC116" i="2"/>
  <c r="BC117" i="2"/>
  <c r="BC118" i="2"/>
  <c r="BC109" i="2"/>
  <c r="BF96" i="2"/>
  <c r="BF97" i="2"/>
  <c r="BF98" i="2"/>
  <c r="BF99" i="2"/>
  <c r="BF100" i="2"/>
  <c r="BF101" i="2"/>
  <c r="BF102" i="2"/>
  <c r="BF103" i="2"/>
  <c r="BF104" i="2"/>
  <c r="BF105" i="2"/>
  <c r="BE96" i="2"/>
  <c r="BE97" i="2"/>
  <c r="BE98" i="2"/>
  <c r="BE99" i="2"/>
  <c r="BE100" i="2"/>
  <c r="BE101" i="2"/>
  <c r="BE102" i="2"/>
  <c r="BE103" i="2"/>
  <c r="BE104" i="2"/>
  <c r="BE105" i="2"/>
  <c r="BD96" i="2"/>
  <c r="BD97" i="2"/>
  <c r="BD98" i="2"/>
  <c r="BD99" i="2"/>
  <c r="BD100" i="2"/>
  <c r="BD101" i="2"/>
  <c r="BD102" i="2"/>
  <c r="BD103" i="2"/>
  <c r="BD104" i="2"/>
  <c r="BD105" i="2"/>
  <c r="BE95" i="2"/>
  <c r="BF95" i="2"/>
  <c r="BD95" i="2"/>
  <c r="BH96" i="2"/>
  <c r="BH97" i="2"/>
  <c r="BH98" i="2"/>
  <c r="BH99" i="2"/>
  <c r="BH100" i="2"/>
  <c r="BH101" i="2"/>
  <c r="BH102" i="2"/>
  <c r="BH103" i="2"/>
  <c r="BH104" i="2"/>
  <c r="BH105" i="2"/>
  <c r="BH95" i="2"/>
  <c r="BC96" i="2"/>
  <c r="BC97" i="2"/>
  <c r="BC98" i="2"/>
  <c r="BC99" i="2"/>
  <c r="BC100" i="2"/>
  <c r="BC101" i="2"/>
  <c r="BC102" i="2"/>
  <c r="BC103" i="2"/>
  <c r="BC104" i="2"/>
  <c r="BC105" i="2"/>
  <c r="BC95" i="2"/>
  <c r="BH88" i="2"/>
  <c r="BH89" i="2"/>
  <c r="BH90" i="2"/>
  <c r="BH91" i="2"/>
  <c r="BH92" i="2"/>
  <c r="BH87" i="2"/>
  <c r="BF88" i="2"/>
  <c r="BF89" i="2"/>
  <c r="BF90" i="2"/>
  <c r="BF91" i="2"/>
  <c r="BF92" i="2"/>
  <c r="BE88" i="2"/>
  <c r="BE89" i="2"/>
  <c r="BE90" i="2"/>
  <c r="BE91" i="2"/>
  <c r="BE92" i="2"/>
  <c r="BD88" i="2"/>
  <c r="BD89" i="2"/>
  <c r="BD90" i="2"/>
  <c r="BD91" i="2"/>
  <c r="BD92" i="2"/>
  <c r="BE87" i="2"/>
  <c r="BF87" i="2"/>
  <c r="BD87" i="2"/>
  <c r="BC88" i="2"/>
  <c r="BC89" i="2"/>
  <c r="BC90" i="2"/>
  <c r="BC91" i="2"/>
  <c r="BC92" i="2"/>
  <c r="BC87" i="2"/>
  <c r="BH84" i="2"/>
  <c r="BH83" i="2"/>
  <c r="BF84" i="2"/>
  <c r="BE84" i="2"/>
  <c r="BD84" i="2"/>
  <c r="BE83" i="2"/>
  <c r="BF83" i="2"/>
  <c r="BD83" i="2"/>
  <c r="BC84" i="2"/>
  <c r="BC83" i="2"/>
  <c r="BH70" i="2"/>
  <c r="BH71" i="2"/>
  <c r="BH72" i="2"/>
  <c r="BH73" i="2"/>
  <c r="BH74" i="2"/>
  <c r="BH75" i="2"/>
  <c r="BH76" i="2"/>
  <c r="BH77" i="2"/>
  <c r="BH78" i="2"/>
  <c r="BH79" i="2"/>
  <c r="BH80" i="2"/>
  <c r="BH69" i="2"/>
  <c r="BF70" i="2"/>
  <c r="BF71" i="2"/>
  <c r="BF72" i="2"/>
  <c r="BF73" i="2"/>
  <c r="BF74" i="2"/>
  <c r="BF75" i="2"/>
  <c r="BF76" i="2"/>
  <c r="BF77" i="2"/>
  <c r="BF78" i="2"/>
  <c r="BF79" i="2"/>
  <c r="BF80" i="2"/>
  <c r="BE70" i="2"/>
  <c r="BE71" i="2"/>
  <c r="BE72" i="2"/>
  <c r="BE73" i="2"/>
  <c r="BE74" i="2"/>
  <c r="BE75" i="2"/>
  <c r="BE76" i="2"/>
  <c r="BE77" i="2"/>
  <c r="BE78" i="2"/>
  <c r="BE79" i="2"/>
  <c r="BE80" i="2"/>
  <c r="BD70" i="2"/>
  <c r="BD71" i="2"/>
  <c r="BD72" i="2"/>
  <c r="BD73" i="2"/>
  <c r="BD74" i="2"/>
  <c r="BD75" i="2"/>
  <c r="BD76" i="2"/>
  <c r="BD77" i="2"/>
  <c r="BD78" i="2"/>
  <c r="BD79" i="2"/>
  <c r="BD80" i="2"/>
  <c r="BE69" i="2"/>
  <c r="BF69" i="2"/>
  <c r="BD69" i="2"/>
  <c r="BC70" i="2"/>
  <c r="BC71" i="2"/>
  <c r="BC72" i="2"/>
  <c r="BC73" i="2"/>
  <c r="BC74" i="2"/>
  <c r="BC75" i="2"/>
  <c r="BC76" i="2"/>
  <c r="BC77" i="2"/>
  <c r="BC78" i="2"/>
  <c r="BC79" i="2"/>
  <c r="BC80" i="2"/>
  <c r="BC69" i="2"/>
  <c r="BH65" i="2"/>
  <c r="BH66" i="2"/>
  <c r="BH64" i="2"/>
  <c r="BF65" i="2"/>
  <c r="BF66" i="2"/>
  <c r="BE65" i="2"/>
  <c r="BE66" i="2"/>
  <c r="BE64" i="2"/>
  <c r="BF64" i="2"/>
  <c r="BD65" i="2"/>
  <c r="BD66" i="2"/>
  <c r="BD64" i="2"/>
  <c r="BC65" i="2"/>
  <c r="BC66" i="2"/>
  <c r="BC6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E34" i="2"/>
  <c r="BF34" i="2"/>
  <c r="BD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34" i="2"/>
  <c r="BH24" i="2"/>
  <c r="BH25" i="2"/>
  <c r="BH26" i="2"/>
  <c r="BH27" i="2"/>
  <c r="BH28" i="2"/>
  <c r="BH29" i="2"/>
  <c r="BH30" i="2"/>
  <c r="BH23" i="2"/>
  <c r="BF24" i="2"/>
  <c r="BF25" i="2"/>
  <c r="BF26" i="2"/>
  <c r="BF27" i="2"/>
  <c r="BF28" i="2"/>
  <c r="BF29" i="2"/>
  <c r="BF30" i="2"/>
  <c r="BF23" i="2"/>
  <c r="BE24" i="2"/>
  <c r="BE25" i="2"/>
  <c r="BE26" i="2"/>
  <c r="BE27" i="2"/>
  <c r="BE28" i="2"/>
  <c r="BE29" i="2"/>
  <c r="BE30" i="2"/>
  <c r="BE23" i="2"/>
  <c r="BD24" i="2"/>
  <c r="BD25" i="2"/>
  <c r="BD26" i="2"/>
  <c r="BD27" i="2"/>
  <c r="BD28" i="2"/>
  <c r="BD29" i="2"/>
  <c r="BD30" i="2"/>
  <c r="BD23" i="2"/>
  <c r="BC24" i="2"/>
  <c r="BC25" i="2"/>
  <c r="BC26" i="2"/>
  <c r="BC27" i="2"/>
  <c r="BC28" i="2"/>
  <c r="BC29" i="2"/>
  <c r="BC30" i="2"/>
  <c r="BC23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6" i="2"/>
  <c r="BI108" i="2"/>
  <c r="BI94" i="2"/>
  <c r="BI86" i="2"/>
  <c r="BM85" i="2"/>
  <c r="BL85" i="2"/>
  <c r="BK85" i="2"/>
  <c r="BJ85" i="2"/>
  <c r="BM81" i="2"/>
  <c r="BL81" i="2"/>
  <c r="BK81" i="2"/>
  <c r="BJ81" i="2"/>
  <c r="BN80" i="2"/>
  <c r="BN79" i="2"/>
  <c r="BN78" i="2"/>
  <c r="BN77" i="2"/>
  <c r="BN76" i="2"/>
  <c r="BN75" i="2"/>
  <c r="BN74" i="2"/>
  <c r="BN73" i="2"/>
  <c r="BN72" i="2"/>
  <c r="BN71" i="2"/>
  <c r="BN70" i="2"/>
  <c r="BN69" i="2"/>
  <c r="BB119" i="2"/>
  <c r="AZ119" i="2"/>
  <c r="AY119" i="2"/>
  <c r="AX119" i="2"/>
  <c r="AW119" i="2"/>
  <c r="AU119" i="2"/>
  <c r="AS119" i="2"/>
  <c r="AR119" i="2"/>
  <c r="AQ119" i="2"/>
  <c r="AP119" i="2"/>
  <c r="AT118" i="2"/>
  <c r="BA117" i="2"/>
  <c r="AT117" i="2"/>
  <c r="AV117" i="2" s="1"/>
  <c r="BA116" i="2"/>
  <c r="AT116" i="2"/>
  <c r="AV116" i="2" s="1"/>
  <c r="BA115" i="2"/>
  <c r="AT115" i="2"/>
  <c r="AV115" i="2" s="1"/>
  <c r="BA114" i="2"/>
  <c r="AT114" i="2"/>
  <c r="AV114" i="2" s="1"/>
  <c r="BA113" i="2"/>
  <c r="AT113" i="2"/>
  <c r="AV113" i="2" s="1"/>
  <c r="BA112" i="2"/>
  <c r="AT112" i="2"/>
  <c r="AV112" i="2" s="1"/>
  <c r="BA111" i="2"/>
  <c r="AT111" i="2"/>
  <c r="AV111" i="2" s="1"/>
  <c r="BA110" i="2"/>
  <c r="AT110" i="2"/>
  <c r="AV110" i="2" s="1"/>
  <c r="BA109" i="2"/>
  <c r="AT109" i="2"/>
  <c r="AV108" i="2"/>
  <c r="BB106" i="2"/>
  <c r="AU106" i="2"/>
  <c r="AS106" i="2"/>
  <c r="AR106" i="2"/>
  <c r="AQ106" i="2"/>
  <c r="AP106" i="2"/>
  <c r="AT105" i="2"/>
  <c r="AV105" i="2" s="1"/>
  <c r="AT104" i="2"/>
  <c r="AV104" i="2" s="1"/>
  <c r="AT103" i="2"/>
  <c r="AV103" i="2" s="1"/>
  <c r="AT102" i="2"/>
  <c r="AV102" i="2" s="1"/>
  <c r="AT101" i="2"/>
  <c r="AV101" i="2" s="1"/>
  <c r="AT100" i="2"/>
  <c r="AV100" i="2" s="1"/>
  <c r="AT99" i="2"/>
  <c r="AV99" i="2" s="1"/>
  <c r="AT98" i="2"/>
  <c r="AV98" i="2" s="1"/>
  <c r="AT97" i="2"/>
  <c r="AV97" i="2" s="1"/>
  <c r="AT96" i="2"/>
  <c r="AT95" i="2"/>
  <c r="AV95" i="2" s="1"/>
  <c r="AV94" i="2"/>
  <c r="BB93" i="2"/>
  <c r="AZ93" i="2"/>
  <c r="AY93" i="2"/>
  <c r="AX93" i="2"/>
  <c r="AW93" i="2"/>
  <c r="AU93" i="2"/>
  <c r="AS93" i="2"/>
  <c r="AR93" i="2"/>
  <c r="AQ93" i="2"/>
  <c r="AP93" i="2"/>
  <c r="AT92" i="2"/>
  <c r="AV92" i="2" s="1"/>
  <c r="AT91" i="2"/>
  <c r="AV91" i="2" s="1"/>
  <c r="AT90" i="2"/>
  <c r="AV90" i="2" s="1"/>
  <c r="AT89" i="2"/>
  <c r="AT88" i="2"/>
  <c r="AV88" i="2" s="1"/>
  <c r="AT87" i="2"/>
  <c r="AV86" i="2"/>
  <c r="BA85" i="2"/>
  <c r="AZ85" i="2"/>
  <c r="AY85" i="2"/>
  <c r="AX85" i="2"/>
  <c r="AW85" i="2"/>
  <c r="AU85" i="2"/>
  <c r="AS85" i="2"/>
  <c r="AR85" i="2"/>
  <c r="AQ85" i="2"/>
  <c r="AP85" i="2"/>
  <c r="AT84" i="2"/>
  <c r="AV84" i="2" s="1"/>
  <c r="AT83" i="2"/>
  <c r="AV83" i="2" s="1"/>
  <c r="AS81" i="2"/>
  <c r="AR81" i="2"/>
  <c r="AQ81" i="2"/>
  <c r="AP81" i="2"/>
  <c r="BA80" i="2"/>
  <c r="AT80" i="2"/>
  <c r="BA79" i="2"/>
  <c r="AT79" i="2"/>
  <c r="BA78" i="2"/>
  <c r="AT78" i="2"/>
  <c r="BA77" i="2"/>
  <c r="AT77" i="2"/>
  <c r="BA76" i="2"/>
  <c r="AT76" i="2"/>
  <c r="AV76" i="2" s="1"/>
  <c r="BA75" i="2"/>
  <c r="AT75" i="2"/>
  <c r="BA74" i="2"/>
  <c r="AT74" i="2"/>
  <c r="BA73" i="2"/>
  <c r="AT73" i="2"/>
  <c r="BA72" i="2"/>
  <c r="AT72" i="2"/>
  <c r="BA71" i="2"/>
  <c r="AT71" i="2"/>
  <c r="BA70" i="2"/>
  <c r="AT70" i="2"/>
  <c r="AV70" i="2" s="1"/>
  <c r="BA69" i="2"/>
  <c r="AT69" i="2"/>
  <c r="AV69" i="2" s="1"/>
  <c r="BB67" i="2"/>
  <c r="AZ67" i="2"/>
  <c r="AY67" i="2"/>
  <c r="AX67" i="2"/>
  <c r="AW67" i="2"/>
  <c r="AS67" i="2"/>
  <c r="AR67" i="2"/>
  <c r="AQ67" i="2"/>
  <c r="AP67" i="2"/>
  <c r="BA66" i="2"/>
  <c r="AT66" i="2"/>
  <c r="AV66" i="2" s="1"/>
  <c r="BA65" i="2"/>
  <c r="AT65" i="2"/>
  <c r="AV65" i="2" s="1"/>
  <c r="BA64" i="2"/>
  <c r="AT64" i="2"/>
  <c r="BB62" i="2"/>
  <c r="AZ62" i="2"/>
  <c r="AY62" i="2"/>
  <c r="AX62" i="2"/>
  <c r="AW62" i="2"/>
  <c r="AU62" i="2"/>
  <c r="AU82" i="2" s="1"/>
  <c r="AS62" i="2"/>
  <c r="AR62" i="2"/>
  <c r="AQ62" i="2"/>
  <c r="AP62" i="2"/>
  <c r="BA61" i="2"/>
  <c r="AT61" i="2"/>
  <c r="AV61" i="2" s="1"/>
  <c r="BA60" i="2"/>
  <c r="AT60" i="2"/>
  <c r="AV60" i="2" s="1"/>
  <c r="BA59" i="2"/>
  <c r="AT59" i="2"/>
  <c r="AV59" i="2" s="1"/>
  <c r="BA58" i="2"/>
  <c r="AT58" i="2"/>
  <c r="AV58" i="2" s="1"/>
  <c r="BA57" i="2"/>
  <c r="AT57" i="2"/>
  <c r="AV57" i="2" s="1"/>
  <c r="BA56" i="2"/>
  <c r="AT56" i="2"/>
  <c r="AV56" i="2" s="1"/>
  <c r="BA55" i="2"/>
  <c r="AT55" i="2"/>
  <c r="AV55" i="2" s="1"/>
  <c r="BA54" i="2"/>
  <c r="AT54" i="2"/>
  <c r="AV54" i="2" s="1"/>
  <c r="BA53" i="2"/>
  <c r="AT53" i="2"/>
  <c r="AV53" i="2" s="1"/>
  <c r="BA52" i="2"/>
  <c r="AT52" i="2"/>
  <c r="AV52" i="2" s="1"/>
  <c r="BA51" i="2"/>
  <c r="AT51" i="2"/>
  <c r="AV51" i="2" s="1"/>
  <c r="BA50" i="2"/>
  <c r="AT50" i="2"/>
  <c r="AV50" i="2" s="1"/>
  <c r="BA49" i="2"/>
  <c r="AT49" i="2"/>
  <c r="AV49" i="2" s="1"/>
  <c r="BA48" i="2"/>
  <c r="AT48" i="2"/>
  <c r="AV48" i="2" s="1"/>
  <c r="BA47" i="2"/>
  <c r="AT47" i="2"/>
  <c r="AV47" i="2" s="1"/>
  <c r="BA46" i="2"/>
  <c r="AT46" i="2"/>
  <c r="AV46" i="2" s="1"/>
  <c r="BA45" i="2"/>
  <c r="AT45" i="2"/>
  <c r="AV45" i="2" s="1"/>
  <c r="BA44" i="2"/>
  <c r="AT44" i="2"/>
  <c r="AV44" i="2" s="1"/>
  <c r="BA43" i="2"/>
  <c r="AT43" i="2"/>
  <c r="AV43" i="2" s="1"/>
  <c r="BA42" i="2"/>
  <c r="AT42" i="2"/>
  <c r="AV42" i="2" s="1"/>
  <c r="BA41" i="2"/>
  <c r="AT41" i="2"/>
  <c r="AV41" i="2" s="1"/>
  <c r="BA40" i="2"/>
  <c r="AT40" i="2"/>
  <c r="AV40" i="2" s="1"/>
  <c r="BA39" i="2"/>
  <c r="AT39" i="2"/>
  <c r="AV39" i="2" s="1"/>
  <c r="BA38" i="2"/>
  <c r="AT38" i="2"/>
  <c r="BA37" i="2"/>
  <c r="AT37" i="2"/>
  <c r="AV37" i="2" s="1"/>
  <c r="BA36" i="2"/>
  <c r="AT36" i="2"/>
  <c r="AV36" i="2" s="1"/>
  <c r="BA35" i="2"/>
  <c r="AT35" i="2"/>
  <c r="AV35" i="2" s="1"/>
  <c r="BA34" i="2"/>
  <c r="AT34" i="2"/>
  <c r="AV34" i="2" s="1"/>
  <c r="BA30" i="2"/>
  <c r="AT30" i="2"/>
  <c r="AV30" i="2" s="1"/>
  <c r="BA29" i="2"/>
  <c r="AT29" i="2"/>
  <c r="AV29" i="2" s="1"/>
  <c r="BA28" i="2"/>
  <c r="AT28" i="2"/>
  <c r="AV28" i="2" s="1"/>
  <c r="BA27" i="2"/>
  <c r="AT27" i="2"/>
  <c r="AV27" i="2" s="1"/>
  <c r="BA26" i="2"/>
  <c r="AT26" i="2"/>
  <c r="AV26" i="2" s="1"/>
  <c r="BA25" i="2"/>
  <c r="AT25" i="2"/>
  <c r="AT24" i="2"/>
  <c r="AV24" i="2" s="1"/>
  <c r="BA23" i="2"/>
  <c r="AT23" i="2"/>
  <c r="AV23" i="2" s="1"/>
  <c r="BB21" i="2"/>
  <c r="AZ21" i="2"/>
  <c r="AY21" i="2"/>
  <c r="AX21" i="2"/>
  <c r="AW21" i="2"/>
  <c r="AS21" i="2"/>
  <c r="AR21" i="2"/>
  <c r="AQ21" i="2"/>
  <c r="AP21" i="2"/>
  <c r="BA20" i="2"/>
  <c r="AT20" i="2"/>
  <c r="AV20" i="2" s="1"/>
  <c r="BA19" i="2"/>
  <c r="AT19" i="2"/>
  <c r="AV19" i="2" s="1"/>
  <c r="BA18" i="2"/>
  <c r="AT18" i="2"/>
  <c r="AV18" i="2" s="1"/>
  <c r="BA17" i="2"/>
  <c r="AT17" i="2"/>
  <c r="AV17" i="2" s="1"/>
  <c r="BA16" i="2"/>
  <c r="AT16" i="2"/>
  <c r="AV16" i="2" s="1"/>
  <c r="BA15" i="2"/>
  <c r="AT15" i="2"/>
  <c r="AV15" i="2" s="1"/>
  <c r="BA14" i="2"/>
  <c r="AT14" i="2"/>
  <c r="AV14" i="2" s="1"/>
  <c r="BA13" i="2"/>
  <c r="AT13" i="2"/>
  <c r="AV13" i="2" s="1"/>
  <c r="BA12" i="2"/>
  <c r="AT12" i="2"/>
  <c r="AV12" i="2" s="1"/>
  <c r="BA11" i="2"/>
  <c r="AT11" i="2"/>
  <c r="AV11" i="2" s="1"/>
  <c r="BA10" i="2"/>
  <c r="AT10" i="2"/>
  <c r="AV10" i="2" s="1"/>
  <c r="BA9" i="2"/>
  <c r="AT9" i="2"/>
  <c r="AV9" i="2" s="1"/>
  <c r="BA8" i="2"/>
  <c r="AT8" i="2"/>
  <c r="AV8" i="2" s="1"/>
  <c r="BA7" i="2"/>
  <c r="AT7" i="2"/>
  <c r="AV7" i="2" s="1"/>
  <c r="BA6" i="2"/>
  <c r="AT6" i="2"/>
  <c r="AO119" i="2"/>
  <c r="AM119" i="2"/>
  <c r="AL119" i="2"/>
  <c r="AK119" i="2"/>
  <c r="AJ119" i="2"/>
  <c r="AH119" i="2"/>
  <c r="AF119" i="2"/>
  <c r="AE119" i="2"/>
  <c r="AD119" i="2"/>
  <c r="AC119" i="2"/>
  <c r="AN118" i="2"/>
  <c r="AG118" i="2"/>
  <c r="AI118" i="2" s="1"/>
  <c r="AN117" i="2"/>
  <c r="AG117" i="2"/>
  <c r="AI117" i="2" s="1"/>
  <c r="AN116" i="2"/>
  <c r="AG116" i="2"/>
  <c r="AI116" i="2" s="1"/>
  <c r="AN115" i="2"/>
  <c r="AG115" i="2"/>
  <c r="AI115" i="2" s="1"/>
  <c r="AN114" i="2"/>
  <c r="AG114" i="2"/>
  <c r="AI114" i="2" s="1"/>
  <c r="AN113" i="2"/>
  <c r="AG113" i="2"/>
  <c r="AI113" i="2" s="1"/>
  <c r="AN112" i="2"/>
  <c r="AG112" i="2"/>
  <c r="AI112" i="2" s="1"/>
  <c r="AN111" i="2"/>
  <c r="AG111" i="2"/>
  <c r="AI111" i="2" s="1"/>
  <c r="AN110" i="2"/>
  <c r="AG110" i="2"/>
  <c r="AI110" i="2" s="1"/>
  <c r="AN109" i="2"/>
  <c r="AG109" i="2"/>
  <c r="AI108" i="2"/>
  <c r="AO106" i="2"/>
  <c r="AH106" i="2"/>
  <c r="AE106" i="2"/>
  <c r="AD106" i="2"/>
  <c r="AC106" i="2"/>
  <c r="AG105" i="2"/>
  <c r="AI105" i="2" s="1"/>
  <c r="AG104" i="2"/>
  <c r="AI104" i="2" s="1"/>
  <c r="AG103" i="2"/>
  <c r="AI103" i="2" s="1"/>
  <c r="AG102" i="2"/>
  <c r="AI102" i="2" s="1"/>
  <c r="AG101" i="2"/>
  <c r="AI101" i="2" s="1"/>
  <c r="AG100" i="2"/>
  <c r="AI100" i="2" s="1"/>
  <c r="AG99" i="2"/>
  <c r="AG98" i="2"/>
  <c r="AI98" i="2" s="1"/>
  <c r="AG97" i="2"/>
  <c r="AI97" i="2" s="1"/>
  <c r="AG96" i="2"/>
  <c r="AI96" i="2" s="1"/>
  <c r="AG95" i="2"/>
  <c r="AI95" i="2" s="1"/>
  <c r="AI94" i="2"/>
  <c r="AO93" i="2"/>
  <c r="AM93" i="2"/>
  <c r="AL93" i="2"/>
  <c r="AK93" i="2"/>
  <c r="AJ93" i="2"/>
  <c r="AH93" i="2"/>
  <c r="AF93" i="2"/>
  <c r="AE93" i="2"/>
  <c r="AD93" i="2"/>
  <c r="AC93" i="2"/>
  <c r="AG92" i="2"/>
  <c r="AI92" i="2" s="1"/>
  <c r="AG91" i="2"/>
  <c r="AI91" i="2" s="1"/>
  <c r="AG90" i="2"/>
  <c r="AI90" i="2" s="1"/>
  <c r="AG89" i="2"/>
  <c r="AI89" i="2" s="1"/>
  <c r="AG88" i="2"/>
  <c r="AI88" i="2" s="1"/>
  <c r="AG87" i="2"/>
  <c r="AI87" i="2" s="1"/>
  <c r="AI86" i="2"/>
  <c r="AN85" i="2"/>
  <c r="AM85" i="2"/>
  <c r="AL85" i="2"/>
  <c r="AL107" i="2" s="1"/>
  <c r="AK85" i="2"/>
  <c r="AJ85" i="2"/>
  <c r="AH85" i="2"/>
  <c r="AF85" i="2"/>
  <c r="AE85" i="2"/>
  <c r="AD85" i="2"/>
  <c r="AC85" i="2"/>
  <c r="AG84" i="2"/>
  <c r="AI84" i="2" s="1"/>
  <c r="AG83" i="2"/>
  <c r="AO81" i="2"/>
  <c r="AM81" i="2"/>
  <c r="AL81" i="2"/>
  <c r="AK81" i="2"/>
  <c r="AJ81" i="2"/>
  <c r="AF81" i="2"/>
  <c r="AE81" i="2"/>
  <c r="AD81" i="2"/>
  <c r="AC81" i="2"/>
  <c r="AN80" i="2"/>
  <c r="AG80" i="2"/>
  <c r="AI80" i="2" s="1"/>
  <c r="AN79" i="2"/>
  <c r="AG79" i="2"/>
  <c r="AI79" i="2" s="1"/>
  <c r="AN78" i="2"/>
  <c r="AG78" i="2"/>
  <c r="AI78" i="2" s="1"/>
  <c r="AN77" i="2"/>
  <c r="AG77" i="2"/>
  <c r="AI77" i="2" s="1"/>
  <c r="AN76" i="2"/>
  <c r="AG76" i="2"/>
  <c r="AI76" i="2" s="1"/>
  <c r="AN75" i="2"/>
  <c r="AG75" i="2"/>
  <c r="AI75" i="2" s="1"/>
  <c r="AN74" i="2"/>
  <c r="AG74" i="2"/>
  <c r="AI74" i="2" s="1"/>
  <c r="AN73" i="2"/>
  <c r="AG73" i="2"/>
  <c r="AI73" i="2" s="1"/>
  <c r="AN72" i="2"/>
  <c r="AG72" i="2"/>
  <c r="AI72" i="2" s="1"/>
  <c r="AN71" i="2"/>
  <c r="AG71" i="2"/>
  <c r="AI71" i="2" s="1"/>
  <c r="AN70" i="2"/>
  <c r="AG70" i="2"/>
  <c r="AI70" i="2" s="1"/>
  <c r="AN69" i="2"/>
  <c r="AG69" i="2"/>
  <c r="AI69" i="2" s="1"/>
  <c r="AO67" i="2"/>
  <c r="AM67" i="2"/>
  <c r="AL67" i="2"/>
  <c r="AK67" i="2"/>
  <c r="AJ67" i="2"/>
  <c r="AF67" i="2"/>
  <c r="AE67" i="2"/>
  <c r="AD67" i="2"/>
  <c r="AC67" i="2"/>
  <c r="AN66" i="2"/>
  <c r="AG66" i="2"/>
  <c r="AI66" i="2" s="1"/>
  <c r="AN65" i="2"/>
  <c r="AG65" i="2"/>
  <c r="AI65" i="2" s="1"/>
  <c r="AN64" i="2"/>
  <c r="AG64" i="2"/>
  <c r="AI64" i="2" s="1"/>
  <c r="AO62" i="2"/>
  <c r="AM62" i="2"/>
  <c r="AL62" i="2"/>
  <c r="AK62" i="2"/>
  <c r="AJ62" i="2"/>
  <c r="AH62" i="2"/>
  <c r="AH82" i="2" s="1"/>
  <c r="AF62" i="2"/>
  <c r="AE62" i="2"/>
  <c r="AD62" i="2"/>
  <c r="AC62" i="2"/>
  <c r="AN61" i="2"/>
  <c r="AG61" i="2"/>
  <c r="AI61" i="2" s="1"/>
  <c r="AN60" i="2"/>
  <c r="AG60" i="2"/>
  <c r="AI60" i="2" s="1"/>
  <c r="AN59" i="2"/>
  <c r="AG59" i="2"/>
  <c r="AI59" i="2" s="1"/>
  <c r="AN58" i="2"/>
  <c r="AG58" i="2"/>
  <c r="AI58" i="2" s="1"/>
  <c r="AN57" i="2"/>
  <c r="AG57" i="2"/>
  <c r="AI57" i="2" s="1"/>
  <c r="AN56" i="2"/>
  <c r="AG56" i="2"/>
  <c r="AI56" i="2" s="1"/>
  <c r="AN55" i="2"/>
  <c r="AG55" i="2"/>
  <c r="AI55" i="2" s="1"/>
  <c r="AN54" i="2"/>
  <c r="AG54" i="2"/>
  <c r="AI54" i="2" s="1"/>
  <c r="AN53" i="2"/>
  <c r="AG53" i="2"/>
  <c r="AI53" i="2" s="1"/>
  <c r="AN52" i="2"/>
  <c r="AG52" i="2"/>
  <c r="AI52" i="2" s="1"/>
  <c r="AN51" i="2"/>
  <c r="AG51" i="2"/>
  <c r="AI51" i="2" s="1"/>
  <c r="AN50" i="2"/>
  <c r="AG50" i="2"/>
  <c r="AI50" i="2" s="1"/>
  <c r="AN49" i="2"/>
  <c r="AG49" i="2"/>
  <c r="AI49" i="2" s="1"/>
  <c r="AN48" i="2"/>
  <c r="AG48" i="2"/>
  <c r="AI48" i="2" s="1"/>
  <c r="AN47" i="2"/>
  <c r="AG47" i="2"/>
  <c r="AI47" i="2" s="1"/>
  <c r="AN46" i="2"/>
  <c r="AG46" i="2"/>
  <c r="AI46" i="2" s="1"/>
  <c r="AN45" i="2"/>
  <c r="AG45" i="2"/>
  <c r="AI45" i="2" s="1"/>
  <c r="AN44" i="2"/>
  <c r="AG44" i="2"/>
  <c r="AI44" i="2" s="1"/>
  <c r="AN43" i="2"/>
  <c r="AG43" i="2"/>
  <c r="AI43" i="2" s="1"/>
  <c r="AN42" i="2"/>
  <c r="AG42" i="2"/>
  <c r="AI42" i="2" s="1"/>
  <c r="AN41" i="2"/>
  <c r="AG41" i="2"/>
  <c r="AI41" i="2" s="1"/>
  <c r="AN40" i="2"/>
  <c r="AG40" i="2"/>
  <c r="AI40" i="2" s="1"/>
  <c r="AN39" i="2"/>
  <c r="AG39" i="2"/>
  <c r="AI39" i="2" s="1"/>
  <c r="AN38" i="2"/>
  <c r="AG38" i="2"/>
  <c r="AN37" i="2"/>
  <c r="AG37" i="2"/>
  <c r="AI37" i="2" s="1"/>
  <c r="AN36" i="2"/>
  <c r="AG36" i="2"/>
  <c r="AI36" i="2" s="1"/>
  <c r="AN35" i="2"/>
  <c r="AG35" i="2"/>
  <c r="AI35" i="2" s="1"/>
  <c r="AN34" i="2"/>
  <c r="AG34" i="2"/>
  <c r="AI34" i="2" s="1"/>
  <c r="AN30" i="2"/>
  <c r="AG30" i="2"/>
  <c r="AI30" i="2" s="1"/>
  <c r="AN29" i="2"/>
  <c r="AG29" i="2"/>
  <c r="AI29" i="2" s="1"/>
  <c r="AN28" i="2"/>
  <c r="AG28" i="2"/>
  <c r="AI28" i="2" s="1"/>
  <c r="AN27" i="2"/>
  <c r="AG27" i="2"/>
  <c r="AI27" i="2" s="1"/>
  <c r="AN26" i="2"/>
  <c r="AG26" i="2"/>
  <c r="AI26" i="2" s="1"/>
  <c r="AN25" i="2"/>
  <c r="AG25" i="2"/>
  <c r="AG24" i="2"/>
  <c r="AI24" i="2" s="1"/>
  <c r="AN23" i="2"/>
  <c r="AG23" i="2"/>
  <c r="AI23" i="2" s="1"/>
  <c r="AO21" i="2"/>
  <c r="AM21" i="2"/>
  <c r="AL21" i="2"/>
  <c r="AK21" i="2"/>
  <c r="AJ21" i="2"/>
  <c r="AF21" i="2"/>
  <c r="AE21" i="2"/>
  <c r="AD21" i="2"/>
  <c r="AC21" i="2"/>
  <c r="AN20" i="2"/>
  <c r="AG20" i="2"/>
  <c r="AI20" i="2" s="1"/>
  <c r="AN19" i="2"/>
  <c r="AG19" i="2"/>
  <c r="AI19" i="2" s="1"/>
  <c r="AN18" i="2"/>
  <c r="AG18" i="2"/>
  <c r="AI18" i="2" s="1"/>
  <c r="AN17" i="2"/>
  <c r="AG17" i="2"/>
  <c r="AI17" i="2" s="1"/>
  <c r="AN16" i="2"/>
  <c r="AG16" i="2"/>
  <c r="AI16" i="2" s="1"/>
  <c r="AN15" i="2"/>
  <c r="AG15" i="2"/>
  <c r="AI15" i="2" s="1"/>
  <c r="AN14" i="2"/>
  <c r="AG14" i="2"/>
  <c r="AI14" i="2" s="1"/>
  <c r="AN13" i="2"/>
  <c r="AG13" i="2"/>
  <c r="AI13" i="2" s="1"/>
  <c r="AN12" i="2"/>
  <c r="AG12" i="2"/>
  <c r="AI12" i="2" s="1"/>
  <c r="AN11" i="2"/>
  <c r="AG11" i="2"/>
  <c r="AI11" i="2" s="1"/>
  <c r="AN10" i="2"/>
  <c r="AG10" i="2"/>
  <c r="AI10" i="2" s="1"/>
  <c r="AN9" i="2"/>
  <c r="AG9" i="2"/>
  <c r="AI9" i="2" s="1"/>
  <c r="AN8" i="2"/>
  <c r="AG8" i="2"/>
  <c r="AI8" i="2" s="1"/>
  <c r="AN7" i="2"/>
  <c r="AG7" i="2"/>
  <c r="AN6" i="2"/>
  <c r="AG6" i="2"/>
  <c r="AI6" i="2" s="1"/>
  <c r="AB119" i="2"/>
  <c r="Z119" i="2"/>
  <c r="Y119" i="2"/>
  <c r="X119" i="2"/>
  <c r="W119" i="2"/>
  <c r="U119" i="2"/>
  <c r="S119" i="2"/>
  <c r="R119" i="2"/>
  <c r="Q119" i="2"/>
  <c r="P119" i="2"/>
  <c r="AA118" i="2"/>
  <c r="T118" i="2"/>
  <c r="AA117" i="2"/>
  <c r="T117" i="2"/>
  <c r="V117" i="2" s="1"/>
  <c r="AA116" i="2"/>
  <c r="T116" i="2"/>
  <c r="AA115" i="2"/>
  <c r="T115" i="2"/>
  <c r="V115" i="2" s="1"/>
  <c r="AA114" i="2"/>
  <c r="T114" i="2"/>
  <c r="AA113" i="2"/>
  <c r="T113" i="2"/>
  <c r="V113" i="2" s="1"/>
  <c r="AA112" i="2"/>
  <c r="T112" i="2"/>
  <c r="V112" i="2" s="1"/>
  <c r="AA111" i="2"/>
  <c r="T111" i="2"/>
  <c r="V111" i="2" s="1"/>
  <c r="AA110" i="2"/>
  <c r="T110" i="2"/>
  <c r="V110" i="2" s="1"/>
  <c r="AA109" i="2"/>
  <c r="T109" i="2"/>
  <c r="V109" i="2" s="1"/>
  <c r="V108" i="2"/>
  <c r="AB106" i="2"/>
  <c r="U106" i="2"/>
  <c r="S106" i="2"/>
  <c r="R106" i="2"/>
  <c r="Q106" i="2"/>
  <c r="P106" i="2"/>
  <c r="T105" i="2"/>
  <c r="V105" i="2" s="1"/>
  <c r="T104" i="2"/>
  <c r="T103" i="2"/>
  <c r="V103" i="2" s="1"/>
  <c r="T102" i="2"/>
  <c r="V102" i="2" s="1"/>
  <c r="T101" i="2"/>
  <c r="V101" i="2" s="1"/>
  <c r="T100" i="2"/>
  <c r="V100" i="2" s="1"/>
  <c r="T99" i="2"/>
  <c r="V99" i="2" s="1"/>
  <c r="T98" i="2"/>
  <c r="V98" i="2" s="1"/>
  <c r="T97" i="2"/>
  <c r="V97" i="2" s="1"/>
  <c r="T96" i="2"/>
  <c r="V96" i="2" s="1"/>
  <c r="T95" i="2"/>
  <c r="V94" i="2"/>
  <c r="AB93" i="2"/>
  <c r="Z93" i="2"/>
  <c r="Y93" i="2"/>
  <c r="X93" i="2"/>
  <c r="W93" i="2"/>
  <c r="U93" i="2"/>
  <c r="S93" i="2"/>
  <c r="R93" i="2"/>
  <c r="Q93" i="2"/>
  <c r="P93" i="2"/>
  <c r="T92" i="2"/>
  <c r="V92" i="2" s="1"/>
  <c r="T91" i="2"/>
  <c r="V91" i="2" s="1"/>
  <c r="T90" i="2"/>
  <c r="V90" i="2" s="1"/>
  <c r="T89" i="2"/>
  <c r="V89" i="2" s="1"/>
  <c r="T88" i="2"/>
  <c r="V88" i="2" s="1"/>
  <c r="T87" i="2"/>
  <c r="V87" i="2" s="1"/>
  <c r="V86" i="2"/>
  <c r="AA85" i="2"/>
  <c r="Z85" i="2"/>
  <c r="Y85" i="2"/>
  <c r="X85" i="2"/>
  <c r="W85" i="2"/>
  <c r="U85" i="2"/>
  <c r="S85" i="2"/>
  <c r="R85" i="2"/>
  <c r="Q85" i="2"/>
  <c r="P85" i="2"/>
  <c r="T84" i="2"/>
  <c r="V84" i="2" s="1"/>
  <c r="T83" i="2"/>
  <c r="V83" i="2" s="1"/>
  <c r="AB81" i="2"/>
  <c r="Z81" i="2"/>
  <c r="Y81" i="2"/>
  <c r="X81" i="2"/>
  <c r="W81" i="2"/>
  <c r="S81" i="2"/>
  <c r="R81" i="2"/>
  <c r="Q81" i="2"/>
  <c r="P81" i="2"/>
  <c r="AA80" i="2"/>
  <c r="T80" i="2"/>
  <c r="V80" i="2" s="1"/>
  <c r="T79" i="2"/>
  <c r="V79" i="2" s="1"/>
  <c r="AA78" i="2"/>
  <c r="T78" i="2"/>
  <c r="V78" i="2" s="1"/>
  <c r="AA77" i="2"/>
  <c r="T77" i="2"/>
  <c r="AA76" i="2"/>
  <c r="T76" i="2"/>
  <c r="V76" i="2" s="1"/>
  <c r="AA75" i="2"/>
  <c r="T75" i="2"/>
  <c r="V75" i="2" s="1"/>
  <c r="AA74" i="2"/>
  <c r="T74" i="2"/>
  <c r="V74" i="2" s="1"/>
  <c r="AA73" i="2"/>
  <c r="T73" i="2"/>
  <c r="V73" i="2" s="1"/>
  <c r="AA72" i="2"/>
  <c r="T72" i="2"/>
  <c r="AA71" i="2"/>
  <c r="T71" i="2"/>
  <c r="V71" i="2" s="1"/>
  <c r="AA70" i="2"/>
  <c r="T70" i="2"/>
  <c r="V70" i="2" s="1"/>
  <c r="AA69" i="2"/>
  <c r="T69" i="2"/>
  <c r="V69" i="2" s="1"/>
  <c r="AB67" i="2"/>
  <c r="Z67" i="2"/>
  <c r="Y67" i="2"/>
  <c r="X67" i="2"/>
  <c r="W67" i="2"/>
  <c r="S67" i="2"/>
  <c r="R67" i="2"/>
  <c r="Q67" i="2"/>
  <c r="P67" i="2"/>
  <c r="AA66" i="2"/>
  <c r="T66" i="2"/>
  <c r="V66" i="2" s="1"/>
  <c r="AA65" i="2"/>
  <c r="T65" i="2"/>
  <c r="V65" i="2" s="1"/>
  <c r="AA64" i="2"/>
  <c r="T64" i="2"/>
  <c r="V64" i="2" s="1"/>
  <c r="AB62" i="2"/>
  <c r="Y62" i="2"/>
  <c r="X62" i="2"/>
  <c r="W62" i="2"/>
  <c r="U82" i="2"/>
  <c r="S62" i="2"/>
  <c r="R62" i="2"/>
  <c r="Q62" i="2"/>
  <c r="P62" i="2"/>
  <c r="AA61" i="2"/>
  <c r="T61" i="2"/>
  <c r="V61" i="2" s="1"/>
  <c r="AA60" i="2"/>
  <c r="T60" i="2"/>
  <c r="V60" i="2" s="1"/>
  <c r="AA59" i="2"/>
  <c r="T59" i="2"/>
  <c r="V59" i="2" s="1"/>
  <c r="AA58" i="2"/>
  <c r="T58" i="2"/>
  <c r="V58" i="2" s="1"/>
  <c r="AA57" i="2"/>
  <c r="T57" i="2"/>
  <c r="V57" i="2" s="1"/>
  <c r="AA56" i="2"/>
  <c r="T56" i="2"/>
  <c r="V56" i="2" s="1"/>
  <c r="AA55" i="2"/>
  <c r="T55" i="2"/>
  <c r="V55" i="2" s="1"/>
  <c r="AA54" i="2"/>
  <c r="T54" i="2"/>
  <c r="V54" i="2" s="1"/>
  <c r="AA53" i="2"/>
  <c r="T53" i="2"/>
  <c r="V53" i="2" s="1"/>
  <c r="AA52" i="2"/>
  <c r="T52" i="2"/>
  <c r="V52" i="2" s="1"/>
  <c r="AA51" i="2"/>
  <c r="T51" i="2"/>
  <c r="V51" i="2" s="1"/>
  <c r="AA50" i="2"/>
  <c r="T50" i="2"/>
  <c r="V50" i="2" s="1"/>
  <c r="AA49" i="2"/>
  <c r="T49" i="2"/>
  <c r="V49" i="2" s="1"/>
  <c r="AA48" i="2"/>
  <c r="T48" i="2"/>
  <c r="V48" i="2" s="1"/>
  <c r="AA47" i="2"/>
  <c r="T47" i="2"/>
  <c r="V47" i="2" s="1"/>
  <c r="AA46" i="2"/>
  <c r="T46" i="2"/>
  <c r="V46" i="2" s="1"/>
  <c r="AA45" i="2"/>
  <c r="T45" i="2"/>
  <c r="V45" i="2" s="1"/>
  <c r="AA44" i="2"/>
  <c r="T44" i="2"/>
  <c r="V44" i="2" s="1"/>
  <c r="AA43" i="2"/>
  <c r="T43" i="2"/>
  <c r="V43" i="2" s="1"/>
  <c r="AA42" i="2"/>
  <c r="T42" i="2"/>
  <c r="V42" i="2" s="1"/>
  <c r="AA41" i="2"/>
  <c r="T41" i="2"/>
  <c r="V41" i="2" s="1"/>
  <c r="AA40" i="2"/>
  <c r="T40" i="2"/>
  <c r="V40" i="2" s="1"/>
  <c r="AA39" i="2"/>
  <c r="T39" i="2"/>
  <c r="V39" i="2" s="1"/>
  <c r="AA38" i="2"/>
  <c r="T38" i="2"/>
  <c r="AA37" i="2"/>
  <c r="T37" i="2"/>
  <c r="V37" i="2" s="1"/>
  <c r="AA36" i="2"/>
  <c r="T36" i="2"/>
  <c r="V36" i="2" s="1"/>
  <c r="AA35" i="2"/>
  <c r="T35" i="2"/>
  <c r="V35" i="2" s="1"/>
  <c r="T34" i="2"/>
  <c r="V34" i="2" s="1"/>
  <c r="AB32" i="2"/>
  <c r="Z32" i="2"/>
  <c r="Y32" i="2"/>
  <c r="X32" i="2"/>
  <c r="W32" i="2"/>
  <c r="S32" i="2"/>
  <c r="R32" i="2"/>
  <c r="Q32" i="2"/>
  <c r="P32" i="2"/>
  <c r="AA30" i="2"/>
  <c r="T30" i="2"/>
  <c r="V30" i="2" s="1"/>
  <c r="AA29" i="2"/>
  <c r="T29" i="2"/>
  <c r="V29" i="2" s="1"/>
  <c r="AA28" i="2"/>
  <c r="T28" i="2"/>
  <c r="V28" i="2" s="1"/>
  <c r="AA27" i="2"/>
  <c r="T27" i="2"/>
  <c r="V27" i="2" s="1"/>
  <c r="AA26" i="2"/>
  <c r="T26" i="2"/>
  <c r="V26" i="2" s="1"/>
  <c r="AA25" i="2"/>
  <c r="T25" i="2"/>
  <c r="V25" i="2" s="1"/>
  <c r="T24" i="2"/>
  <c r="V24" i="2" s="1"/>
  <c r="T23" i="2"/>
  <c r="AB21" i="2"/>
  <c r="Z21" i="2"/>
  <c r="Y21" i="2"/>
  <c r="X21" i="2"/>
  <c r="W21" i="2"/>
  <c r="S21" i="2"/>
  <c r="R21" i="2"/>
  <c r="Q21" i="2"/>
  <c r="P21" i="2"/>
  <c r="AA20" i="2"/>
  <c r="T20" i="2"/>
  <c r="V20" i="2" s="1"/>
  <c r="AA19" i="2"/>
  <c r="T19" i="2"/>
  <c r="V19" i="2" s="1"/>
  <c r="AA18" i="2"/>
  <c r="T18" i="2"/>
  <c r="V18" i="2" s="1"/>
  <c r="AA17" i="2"/>
  <c r="T17" i="2"/>
  <c r="V17" i="2" s="1"/>
  <c r="AA16" i="2"/>
  <c r="T16" i="2"/>
  <c r="V16" i="2" s="1"/>
  <c r="AA15" i="2"/>
  <c r="T15" i="2"/>
  <c r="V15" i="2" s="1"/>
  <c r="AA14" i="2"/>
  <c r="T14" i="2"/>
  <c r="V14" i="2" s="1"/>
  <c r="AA13" i="2"/>
  <c r="T13" i="2"/>
  <c r="V13" i="2" s="1"/>
  <c r="AA12" i="2"/>
  <c r="T12" i="2"/>
  <c r="V12" i="2" s="1"/>
  <c r="AA11" i="2"/>
  <c r="T11" i="2"/>
  <c r="V11" i="2" s="1"/>
  <c r="AA10" i="2"/>
  <c r="T10" i="2"/>
  <c r="V10" i="2" s="1"/>
  <c r="AA9" i="2"/>
  <c r="T9" i="2"/>
  <c r="V9" i="2" s="1"/>
  <c r="AA8" i="2"/>
  <c r="T8" i="2"/>
  <c r="V8" i="2" s="1"/>
  <c r="AA7" i="2"/>
  <c r="T7" i="2"/>
  <c r="V7" i="2" s="1"/>
  <c r="AA6" i="2"/>
  <c r="T6" i="2"/>
  <c r="V6" i="2" s="1"/>
  <c r="O119" i="2"/>
  <c r="M119" i="2"/>
  <c r="L119" i="2"/>
  <c r="K119" i="2"/>
  <c r="J119" i="2"/>
  <c r="H119" i="2"/>
  <c r="F119" i="2"/>
  <c r="E119" i="2"/>
  <c r="D119" i="2"/>
  <c r="C119" i="2"/>
  <c r="N118" i="2"/>
  <c r="G118" i="2"/>
  <c r="I118" i="2" s="1"/>
  <c r="N117" i="2"/>
  <c r="G117" i="2"/>
  <c r="N116" i="2"/>
  <c r="G116" i="2"/>
  <c r="I116" i="2" s="1"/>
  <c r="N115" i="2"/>
  <c r="G115" i="2"/>
  <c r="N114" i="2"/>
  <c r="G114" i="2"/>
  <c r="N113" i="2"/>
  <c r="G113" i="2"/>
  <c r="I113" i="2" s="1"/>
  <c r="N112" i="2"/>
  <c r="G112" i="2"/>
  <c r="I112" i="2" s="1"/>
  <c r="N111" i="2"/>
  <c r="G111" i="2"/>
  <c r="I111" i="2" s="1"/>
  <c r="N110" i="2"/>
  <c r="G110" i="2"/>
  <c r="N109" i="2"/>
  <c r="G109" i="2"/>
  <c r="I108" i="2"/>
  <c r="O106" i="2"/>
  <c r="H106" i="2"/>
  <c r="F106" i="2"/>
  <c r="E106" i="2"/>
  <c r="D106" i="2"/>
  <c r="C106" i="2"/>
  <c r="G105" i="2"/>
  <c r="G104" i="2"/>
  <c r="I104" i="2" s="1"/>
  <c r="G103" i="2"/>
  <c r="G102" i="2"/>
  <c r="I102" i="2" s="1"/>
  <c r="G101" i="2"/>
  <c r="G100" i="2"/>
  <c r="I100" i="2" s="1"/>
  <c r="G99" i="2"/>
  <c r="I99" i="2" s="1"/>
  <c r="G98" i="2"/>
  <c r="I98" i="2" s="1"/>
  <c r="G97" i="2"/>
  <c r="N96" i="2"/>
  <c r="N106" i="2" s="1"/>
  <c r="G96" i="2"/>
  <c r="I96" i="2" s="1"/>
  <c r="G95" i="2"/>
  <c r="I94" i="2"/>
  <c r="O93" i="2"/>
  <c r="N93" i="2"/>
  <c r="M93" i="2"/>
  <c r="L93" i="2"/>
  <c r="K93" i="2"/>
  <c r="J93" i="2"/>
  <c r="H93" i="2"/>
  <c r="F93" i="2"/>
  <c r="E93" i="2"/>
  <c r="D93" i="2"/>
  <c r="C93" i="2"/>
  <c r="G92" i="2"/>
  <c r="I92" i="2" s="1"/>
  <c r="G91" i="2"/>
  <c r="I91" i="2" s="1"/>
  <c r="G90" i="2"/>
  <c r="I90" i="2" s="1"/>
  <c r="G89" i="2"/>
  <c r="I89" i="2" s="1"/>
  <c r="G88" i="2"/>
  <c r="I88" i="2" s="1"/>
  <c r="G87" i="2"/>
  <c r="I86" i="2"/>
  <c r="N85" i="2"/>
  <c r="M85" i="2"/>
  <c r="L85" i="2"/>
  <c r="K85" i="2"/>
  <c r="J85" i="2"/>
  <c r="H85" i="2"/>
  <c r="F85" i="2"/>
  <c r="E85" i="2"/>
  <c r="D85" i="2"/>
  <c r="C85" i="2"/>
  <c r="G84" i="2"/>
  <c r="I84" i="2" s="1"/>
  <c r="G83" i="2"/>
  <c r="O81" i="2"/>
  <c r="M81" i="2"/>
  <c r="L81" i="2"/>
  <c r="K81" i="2"/>
  <c r="J81" i="2"/>
  <c r="F81" i="2"/>
  <c r="E81" i="2"/>
  <c r="D81" i="2"/>
  <c r="C81" i="2"/>
  <c r="N80" i="2"/>
  <c r="G80" i="2"/>
  <c r="I80" i="2" s="1"/>
  <c r="N79" i="2"/>
  <c r="G79" i="2"/>
  <c r="I79" i="2" s="1"/>
  <c r="N78" i="2"/>
  <c r="G78" i="2"/>
  <c r="I78" i="2" s="1"/>
  <c r="N77" i="2"/>
  <c r="G77" i="2"/>
  <c r="I77" i="2" s="1"/>
  <c r="N76" i="2"/>
  <c r="G76" i="2"/>
  <c r="I76" i="2" s="1"/>
  <c r="N75" i="2"/>
  <c r="G75" i="2"/>
  <c r="I75" i="2" s="1"/>
  <c r="N74" i="2"/>
  <c r="G74" i="2"/>
  <c r="I74" i="2" s="1"/>
  <c r="N73" i="2"/>
  <c r="G73" i="2"/>
  <c r="I73" i="2" s="1"/>
  <c r="N72" i="2"/>
  <c r="G72" i="2"/>
  <c r="I72" i="2" s="1"/>
  <c r="N71" i="2"/>
  <c r="G71" i="2"/>
  <c r="I71" i="2" s="1"/>
  <c r="N70" i="2"/>
  <c r="G70" i="2"/>
  <c r="I70" i="2" s="1"/>
  <c r="N69" i="2"/>
  <c r="G69" i="2"/>
  <c r="I69" i="2" s="1"/>
  <c r="O67" i="2"/>
  <c r="M67" i="2"/>
  <c r="L67" i="2"/>
  <c r="K67" i="2"/>
  <c r="J67" i="2"/>
  <c r="F67" i="2"/>
  <c r="E67" i="2"/>
  <c r="D67" i="2"/>
  <c r="C67" i="2"/>
  <c r="N66" i="2"/>
  <c r="G66" i="2"/>
  <c r="I66" i="2" s="1"/>
  <c r="N65" i="2"/>
  <c r="G65" i="2"/>
  <c r="I65" i="2" s="1"/>
  <c r="N64" i="2"/>
  <c r="G64" i="2"/>
  <c r="O62" i="2"/>
  <c r="M62" i="2"/>
  <c r="L62" i="2"/>
  <c r="K62" i="2"/>
  <c r="J62" i="2"/>
  <c r="H62" i="2"/>
  <c r="H82" i="2" s="1"/>
  <c r="F62" i="2"/>
  <c r="E62" i="2"/>
  <c r="D62" i="2"/>
  <c r="C62" i="2"/>
  <c r="N61" i="2"/>
  <c r="G61" i="2"/>
  <c r="I61" i="2" s="1"/>
  <c r="N60" i="2"/>
  <c r="G60" i="2"/>
  <c r="I60" i="2" s="1"/>
  <c r="N59" i="2"/>
  <c r="G59" i="2"/>
  <c r="I59" i="2" s="1"/>
  <c r="N58" i="2"/>
  <c r="G58" i="2"/>
  <c r="I58" i="2" s="1"/>
  <c r="N57" i="2"/>
  <c r="G57" i="2"/>
  <c r="I57" i="2" s="1"/>
  <c r="N56" i="2"/>
  <c r="G56" i="2"/>
  <c r="I56" i="2" s="1"/>
  <c r="N55" i="2"/>
  <c r="G55" i="2"/>
  <c r="N54" i="2"/>
  <c r="G54" i="2"/>
  <c r="I54" i="2" s="1"/>
  <c r="N53" i="2"/>
  <c r="G53" i="2"/>
  <c r="I53" i="2" s="1"/>
  <c r="N52" i="2"/>
  <c r="G52" i="2"/>
  <c r="I52" i="2" s="1"/>
  <c r="N51" i="2"/>
  <c r="G51" i="2"/>
  <c r="I51" i="2" s="1"/>
  <c r="N50" i="2"/>
  <c r="G50" i="2"/>
  <c r="I50" i="2" s="1"/>
  <c r="N49" i="2"/>
  <c r="G49" i="2"/>
  <c r="I49" i="2" s="1"/>
  <c r="N48" i="2"/>
  <c r="G48" i="2"/>
  <c r="I48" i="2" s="1"/>
  <c r="N47" i="2"/>
  <c r="G47" i="2"/>
  <c r="I47" i="2" s="1"/>
  <c r="N46" i="2"/>
  <c r="G46" i="2"/>
  <c r="I46" i="2" s="1"/>
  <c r="N45" i="2"/>
  <c r="G45" i="2"/>
  <c r="I45" i="2" s="1"/>
  <c r="N44" i="2"/>
  <c r="G44" i="2"/>
  <c r="I44" i="2" s="1"/>
  <c r="N43" i="2"/>
  <c r="G43" i="2"/>
  <c r="I43" i="2" s="1"/>
  <c r="N42" i="2"/>
  <c r="G42" i="2"/>
  <c r="I42" i="2" s="1"/>
  <c r="N41" i="2"/>
  <c r="G41" i="2"/>
  <c r="I41" i="2" s="1"/>
  <c r="N40" i="2"/>
  <c r="G40" i="2"/>
  <c r="I40" i="2" s="1"/>
  <c r="N39" i="2"/>
  <c r="G39" i="2"/>
  <c r="I39" i="2" s="1"/>
  <c r="N38" i="2"/>
  <c r="G38" i="2"/>
  <c r="N37" i="2"/>
  <c r="G37" i="2"/>
  <c r="I37" i="2" s="1"/>
  <c r="N36" i="2"/>
  <c r="G36" i="2"/>
  <c r="I36" i="2" s="1"/>
  <c r="N35" i="2"/>
  <c r="G35" i="2"/>
  <c r="I35" i="2" s="1"/>
  <c r="G34" i="2"/>
  <c r="I34" i="2" s="1"/>
  <c r="O32" i="2"/>
  <c r="M32" i="2"/>
  <c r="L32" i="2"/>
  <c r="K32" i="2"/>
  <c r="J32" i="2"/>
  <c r="F32" i="2"/>
  <c r="E32" i="2"/>
  <c r="D32" i="2"/>
  <c r="C32" i="2"/>
  <c r="N30" i="2"/>
  <c r="G30" i="2"/>
  <c r="I30" i="2" s="1"/>
  <c r="N29" i="2"/>
  <c r="G29" i="2"/>
  <c r="I29" i="2" s="1"/>
  <c r="N28" i="2"/>
  <c r="G28" i="2"/>
  <c r="I28" i="2" s="1"/>
  <c r="N27" i="2"/>
  <c r="G27" i="2"/>
  <c r="I27" i="2" s="1"/>
  <c r="N26" i="2"/>
  <c r="G26" i="2"/>
  <c r="I26" i="2" s="1"/>
  <c r="N25" i="2"/>
  <c r="G25" i="2"/>
  <c r="I25" i="2" s="1"/>
  <c r="G24" i="2"/>
  <c r="I24" i="2" s="1"/>
  <c r="N23" i="2"/>
  <c r="G23" i="2"/>
  <c r="I23" i="2" s="1"/>
  <c r="O21" i="2"/>
  <c r="M21" i="2"/>
  <c r="L21" i="2"/>
  <c r="K21" i="2"/>
  <c r="J21" i="2"/>
  <c r="F21" i="2"/>
  <c r="E21" i="2"/>
  <c r="D21" i="2"/>
  <c r="C21" i="2"/>
  <c r="N20" i="2"/>
  <c r="G20" i="2"/>
  <c r="I20" i="2" s="1"/>
  <c r="N19" i="2"/>
  <c r="G19" i="2"/>
  <c r="I19" i="2" s="1"/>
  <c r="N18" i="2"/>
  <c r="G18" i="2"/>
  <c r="I18" i="2" s="1"/>
  <c r="N17" i="2"/>
  <c r="G17" i="2"/>
  <c r="I17" i="2" s="1"/>
  <c r="N16" i="2"/>
  <c r="G16" i="2"/>
  <c r="I16" i="2" s="1"/>
  <c r="N15" i="2"/>
  <c r="G15" i="2"/>
  <c r="I15" i="2" s="1"/>
  <c r="N14" i="2"/>
  <c r="G14" i="2"/>
  <c r="I14" i="2" s="1"/>
  <c r="N13" i="2"/>
  <c r="G13" i="2"/>
  <c r="I13" i="2" s="1"/>
  <c r="N12" i="2"/>
  <c r="G12" i="2"/>
  <c r="I12" i="2" s="1"/>
  <c r="N11" i="2"/>
  <c r="G11" i="2"/>
  <c r="I11" i="2" s="1"/>
  <c r="N10" i="2"/>
  <c r="G10" i="2"/>
  <c r="I10" i="2" s="1"/>
  <c r="N9" i="2"/>
  <c r="G9" i="2"/>
  <c r="I9" i="2" s="1"/>
  <c r="N8" i="2"/>
  <c r="G8" i="2"/>
  <c r="I8" i="2" s="1"/>
  <c r="N7" i="2"/>
  <c r="G7" i="2"/>
  <c r="I7" i="2" s="1"/>
  <c r="N6" i="2"/>
  <c r="G6" i="2"/>
  <c r="AK107" i="2" l="1"/>
  <c r="AM107" i="2"/>
  <c r="BA81" i="2"/>
  <c r="BC81" i="2"/>
  <c r="BD81" i="2"/>
  <c r="BA32" i="2"/>
  <c r="AV25" i="2"/>
  <c r="AT32" i="2"/>
  <c r="AV32" i="2" s="1"/>
  <c r="BB107" i="2"/>
  <c r="BB82" i="2"/>
  <c r="AN32" i="2"/>
  <c r="AI25" i="2"/>
  <c r="AG32" i="2"/>
  <c r="AI32" i="2" s="1"/>
  <c r="AO107" i="2"/>
  <c r="AO82" i="2"/>
  <c r="AB82" i="2"/>
  <c r="BF85" i="2"/>
  <c r="AG85" i="2"/>
  <c r="AI85" i="2" s="1"/>
  <c r="F107" i="2"/>
  <c r="L107" i="2"/>
  <c r="X107" i="2"/>
  <c r="BN118" i="2"/>
  <c r="BN114" i="2"/>
  <c r="BN92" i="2"/>
  <c r="BN88" i="2"/>
  <c r="BL93" i="2"/>
  <c r="BL107" i="2" s="1"/>
  <c r="BN64" i="2"/>
  <c r="BN66" i="2"/>
  <c r="AA106" i="2"/>
  <c r="BG105" i="2"/>
  <c r="BI105" i="2" s="1"/>
  <c r="AJ107" i="2"/>
  <c r="AD107" i="2"/>
  <c r="BD106" i="2"/>
  <c r="BG104" i="2"/>
  <c r="BI104" i="2" s="1"/>
  <c r="AR107" i="2"/>
  <c r="BE85" i="2"/>
  <c r="I105" i="2"/>
  <c r="AF107" i="2"/>
  <c r="BN95" i="2"/>
  <c r="BN102" i="2"/>
  <c r="BN98" i="2"/>
  <c r="BN91" i="2"/>
  <c r="BN87" i="2"/>
  <c r="BG99" i="2"/>
  <c r="BI99" i="2" s="1"/>
  <c r="E107" i="2"/>
  <c r="AE82" i="2"/>
  <c r="AH107" i="2"/>
  <c r="AH120" i="2" s="1"/>
  <c r="AQ107" i="2"/>
  <c r="AW107" i="2"/>
  <c r="BN109" i="2"/>
  <c r="BN111" i="2"/>
  <c r="BA119" i="2"/>
  <c r="BD93" i="2"/>
  <c r="BF93" i="2"/>
  <c r="BH93" i="2"/>
  <c r="BE119" i="2"/>
  <c r="BG117" i="2"/>
  <c r="BI117" i="2" s="1"/>
  <c r="AE107" i="2"/>
  <c r="G93" i="2"/>
  <c r="I93" i="2" s="1"/>
  <c r="BG87" i="2"/>
  <c r="BI87" i="2" s="1"/>
  <c r="I115" i="2"/>
  <c r="BG115" i="2"/>
  <c r="BI115" i="2" s="1"/>
  <c r="AV89" i="2"/>
  <c r="BG89" i="2"/>
  <c r="BI89" i="2" s="1"/>
  <c r="BA106" i="2"/>
  <c r="BO106" i="2"/>
  <c r="BK119" i="2"/>
  <c r="BN113" i="2"/>
  <c r="BG110" i="2"/>
  <c r="BI110" i="2" s="1"/>
  <c r="I117" i="2"/>
  <c r="V104" i="2"/>
  <c r="V118" i="2"/>
  <c r="BG118" i="2"/>
  <c r="BI118" i="2" s="1"/>
  <c r="BH106" i="2"/>
  <c r="BC119" i="2"/>
  <c r="BH119" i="2"/>
  <c r="BG100" i="2"/>
  <c r="BI100" i="2" s="1"/>
  <c r="BJ93" i="2"/>
  <c r="BJ107" i="2" s="1"/>
  <c r="AN106" i="2"/>
  <c r="BL119" i="2"/>
  <c r="BA93" i="2"/>
  <c r="BG97" i="2"/>
  <c r="BI97" i="2" s="1"/>
  <c r="BG103" i="2"/>
  <c r="BI103" i="2" s="1"/>
  <c r="I110" i="2"/>
  <c r="BG114" i="2"/>
  <c r="BI114" i="2" s="1"/>
  <c r="I114" i="2"/>
  <c r="BG116" i="2"/>
  <c r="BI116" i="2" s="1"/>
  <c r="BG96" i="2"/>
  <c r="BI96" i="2" s="1"/>
  <c r="BN104" i="2"/>
  <c r="I95" i="2"/>
  <c r="BG95" i="2"/>
  <c r="BI95" i="2" s="1"/>
  <c r="I97" i="2"/>
  <c r="I103" i="2"/>
  <c r="I109" i="2"/>
  <c r="BG109" i="2"/>
  <c r="BI109" i="2" s="1"/>
  <c r="AI99" i="2"/>
  <c r="AS107" i="2"/>
  <c r="AT119" i="2"/>
  <c r="AV119" i="2" s="1"/>
  <c r="BC93" i="2"/>
  <c r="BG112" i="2"/>
  <c r="BI112" i="2" s="1"/>
  <c r="BG90" i="2"/>
  <c r="BI90" i="2" s="1"/>
  <c r="AG119" i="2"/>
  <c r="AI119" i="2" s="1"/>
  <c r="BG111" i="2"/>
  <c r="BI111" i="2" s="1"/>
  <c r="BK93" i="2"/>
  <c r="BK107" i="2" s="1"/>
  <c r="BJ119" i="2"/>
  <c r="BN116" i="2"/>
  <c r="BN112" i="2"/>
  <c r="BN115" i="2"/>
  <c r="BM119" i="2"/>
  <c r="AA93" i="2"/>
  <c r="H107" i="2"/>
  <c r="H120" i="2" s="1"/>
  <c r="M107" i="2"/>
  <c r="BG101" i="2"/>
  <c r="BI101" i="2" s="1"/>
  <c r="N119" i="2"/>
  <c r="AN119" i="2"/>
  <c r="AY107" i="2"/>
  <c r="AT93" i="2"/>
  <c r="AV93" i="2" s="1"/>
  <c r="AT106" i="2"/>
  <c r="AV106" i="2" s="1"/>
  <c r="BD85" i="2"/>
  <c r="BG98" i="2"/>
  <c r="BI98" i="2" s="1"/>
  <c r="BG92" i="2"/>
  <c r="BI92" i="2" s="1"/>
  <c r="BG88" i="2"/>
  <c r="BI88" i="2" s="1"/>
  <c r="BN65" i="2"/>
  <c r="D107" i="2"/>
  <c r="J107" i="2"/>
  <c r="N107" i="2"/>
  <c r="W107" i="2"/>
  <c r="AU107" i="2"/>
  <c r="AU120" i="2" s="1"/>
  <c r="AZ107" i="2"/>
  <c r="BG113" i="2"/>
  <c r="BI113" i="2" s="1"/>
  <c r="BG102" i="2"/>
  <c r="BI102" i="2" s="1"/>
  <c r="BG91" i="2"/>
  <c r="BI91" i="2" s="1"/>
  <c r="BM67" i="2"/>
  <c r="BM93" i="2"/>
  <c r="BM107" i="2" s="1"/>
  <c r="BN90" i="2"/>
  <c r="BO93" i="2"/>
  <c r="R107" i="2"/>
  <c r="G85" i="2"/>
  <c r="I85" i="2" s="1"/>
  <c r="BG80" i="2"/>
  <c r="BI80" i="2" s="1"/>
  <c r="BN52" i="2"/>
  <c r="BN54" i="2"/>
  <c r="BN56" i="2"/>
  <c r="BN58" i="2"/>
  <c r="BN60" i="2"/>
  <c r="BJ67" i="2"/>
  <c r="BN35" i="2"/>
  <c r="BN37" i="2"/>
  <c r="BN39" i="2"/>
  <c r="BN41" i="2"/>
  <c r="BN43" i="2"/>
  <c r="BN45" i="2"/>
  <c r="BN47" i="2"/>
  <c r="BN49" i="2"/>
  <c r="BN51" i="2"/>
  <c r="BN55" i="2"/>
  <c r="BN59" i="2"/>
  <c r="BG69" i="2"/>
  <c r="BI69" i="2" s="1"/>
  <c r="BG76" i="2"/>
  <c r="BI76" i="2" s="1"/>
  <c r="BG72" i="2"/>
  <c r="BI72" i="2" s="1"/>
  <c r="BN53" i="2"/>
  <c r="BN57" i="2"/>
  <c r="BN61" i="2"/>
  <c r="BG57" i="2"/>
  <c r="BI57" i="2" s="1"/>
  <c r="BN34" i="2"/>
  <c r="BG64" i="2"/>
  <c r="BI64" i="2" s="1"/>
  <c r="BO67" i="2"/>
  <c r="BN36" i="2"/>
  <c r="BN38" i="2"/>
  <c r="BN40" i="2"/>
  <c r="BN42" i="2"/>
  <c r="BN44" i="2"/>
  <c r="BN46" i="2"/>
  <c r="BN48" i="2"/>
  <c r="BN50" i="2"/>
  <c r="BG38" i="2"/>
  <c r="BG66" i="2"/>
  <c r="BI66" i="2" s="1"/>
  <c r="BK32" i="2"/>
  <c r="BG6" i="2"/>
  <c r="BI6" i="2" s="1"/>
  <c r="BG55" i="2"/>
  <c r="BI55" i="2" s="1"/>
  <c r="BG61" i="2"/>
  <c r="BI61" i="2" s="1"/>
  <c r="BG65" i="2"/>
  <c r="BI65" i="2" s="1"/>
  <c r="BN23" i="2"/>
  <c r="BN27" i="2"/>
  <c r="BK67" i="2"/>
  <c r="BN89" i="2"/>
  <c r="AN93" i="2"/>
  <c r="BO119" i="2"/>
  <c r="BN117" i="2"/>
  <c r="BN110" i="2"/>
  <c r="O107" i="2"/>
  <c r="BN100" i="2"/>
  <c r="BN96" i="2"/>
  <c r="BN103" i="2"/>
  <c r="BN99" i="2"/>
  <c r="BN105" i="2"/>
  <c r="BN101" i="2"/>
  <c r="BN97" i="2"/>
  <c r="BM95" i="2"/>
  <c r="BL95" i="2"/>
  <c r="BL67" i="2"/>
  <c r="BG17" i="2"/>
  <c r="BI17" i="2" s="1"/>
  <c r="BG53" i="2"/>
  <c r="BI53" i="2" s="1"/>
  <c r="BG49" i="2"/>
  <c r="BI49" i="2" s="1"/>
  <c r="BG45" i="2"/>
  <c r="BI45" i="2" s="1"/>
  <c r="BG41" i="2"/>
  <c r="BI41" i="2" s="1"/>
  <c r="BG37" i="2"/>
  <c r="BI37" i="2" s="1"/>
  <c r="BL62" i="2"/>
  <c r="BN6" i="2"/>
  <c r="BN8" i="2"/>
  <c r="BN12" i="2"/>
  <c r="BN16" i="2"/>
  <c r="BN20" i="2"/>
  <c r="I55" i="2"/>
  <c r="BN7" i="2"/>
  <c r="BN11" i="2"/>
  <c r="BN15" i="2"/>
  <c r="BN19" i="2"/>
  <c r="BN10" i="2"/>
  <c r="BN14" i="2"/>
  <c r="BN18" i="2"/>
  <c r="BG34" i="2"/>
  <c r="BI34" i="2" s="1"/>
  <c r="BG58" i="2"/>
  <c r="BI58" i="2" s="1"/>
  <c r="BG54" i="2"/>
  <c r="BI54" i="2" s="1"/>
  <c r="BG50" i="2"/>
  <c r="BI50" i="2" s="1"/>
  <c r="BG46" i="2"/>
  <c r="BI46" i="2" s="1"/>
  <c r="BG42" i="2"/>
  <c r="BI42" i="2" s="1"/>
  <c r="BK62" i="2"/>
  <c r="BH62" i="2"/>
  <c r="BH82" i="2" s="1"/>
  <c r="BG13" i="2"/>
  <c r="BI13" i="2" s="1"/>
  <c r="BG60" i="2"/>
  <c r="BI60" i="2" s="1"/>
  <c r="BG56" i="2"/>
  <c r="BI56" i="2" s="1"/>
  <c r="BG52" i="2"/>
  <c r="BI52" i="2" s="1"/>
  <c r="BG48" i="2"/>
  <c r="BI48" i="2" s="1"/>
  <c r="BG44" i="2"/>
  <c r="BI44" i="2" s="1"/>
  <c r="BG40" i="2"/>
  <c r="BI40" i="2" s="1"/>
  <c r="BG36" i="2"/>
  <c r="BI36" i="2" s="1"/>
  <c r="BK21" i="2"/>
  <c r="BL32" i="2"/>
  <c r="BM62" i="2"/>
  <c r="BN9" i="2"/>
  <c r="BN13" i="2"/>
  <c r="BN17" i="2"/>
  <c r="BG9" i="2"/>
  <c r="BI9" i="2" s="1"/>
  <c r="BG59" i="2"/>
  <c r="BI59" i="2" s="1"/>
  <c r="BG51" i="2"/>
  <c r="BI51" i="2" s="1"/>
  <c r="BG47" i="2"/>
  <c r="BI47" i="2" s="1"/>
  <c r="BG43" i="2"/>
  <c r="BI43" i="2" s="1"/>
  <c r="BG39" i="2"/>
  <c r="BI39" i="2" s="1"/>
  <c r="BG35" i="2"/>
  <c r="BI35" i="2" s="1"/>
  <c r="BN30" i="2"/>
  <c r="BN26" i="2"/>
  <c r="BO62" i="2"/>
  <c r="BJ62" i="2"/>
  <c r="BG29" i="2"/>
  <c r="BI29" i="2" s="1"/>
  <c r="BG25" i="2"/>
  <c r="BI25" i="2" s="1"/>
  <c r="BG28" i="2"/>
  <c r="BI28" i="2" s="1"/>
  <c r="BG24" i="2"/>
  <c r="BI24" i="2" s="1"/>
  <c r="BG23" i="2"/>
  <c r="BI23" i="2" s="1"/>
  <c r="BG27" i="2"/>
  <c r="BI27" i="2" s="1"/>
  <c r="AX82" i="2"/>
  <c r="BG30" i="2"/>
  <c r="BI30" i="2" s="1"/>
  <c r="BG26" i="2"/>
  <c r="BI26" i="2" s="1"/>
  <c r="BJ32" i="2"/>
  <c r="BN28" i="2"/>
  <c r="BM32" i="2"/>
  <c r="BO32" i="2"/>
  <c r="BN29" i="2"/>
  <c r="BN25" i="2"/>
  <c r="BJ21" i="2"/>
  <c r="BG20" i="2"/>
  <c r="BI20" i="2" s="1"/>
  <c r="BG16" i="2"/>
  <c r="BI16" i="2" s="1"/>
  <c r="BG12" i="2"/>
  <c r="BI12" i="2" s="1"/>
  <c r="BG8" i="2"/>
  <c r="BI8" i="2" s="1"/>
  <c r="BM21" i="2"/>
  <c r="BG19" i="2"/>
  <c r="BI19" i="2" s="1"/>
  <c r="BG15" i="2"/>
  <c r="BI15" i="2" s="1"/>
  <c r="BG11" i="2"/>
  <c r="BI11" i="2" s="1"/>
  <c r="BG7" i="2"/>
  <c r="BI7" i="2" s="1"/>
  <c r="BG18" i="2"/>
  <c r="BI18" i="2" s="1"/>
  <c r="BG14" i="2"/>
  <c r="BI14" i="2" s="1"/>
  <c r="BG10" i="2"/>
  <c r="BI10" i="2" s="1"/>
  <c r="BL21" i="2"/>
  <c r="BO21" i="2"/>
  <c r="I101" i="2"/>
  <c r="BC32" i="2"/>
  <c r="AY82" i="2"/>
  <c r="N67" i="2"/>
  <c r="F82" i="2"/>
  <c r="M82" i="2"/>
  <c r="BE67" i="2"/>
  <c r="BF67" i="2"/>
  <c r="Y82" i="2"/>
  <c r="AN21" i="2"/>
  <c r="AD82" i="2"/>
  <c r="BC67" i="2"/>
  <c r="BF119" i="2"/>
  <c r="BD119" i="2"/>
  <c r="BE106" i="2"/>
  <c r="BF106" i="2"/>
  <c r="BC106" i="2"/>
  <c r="BE93" i="2"/>
  <c r="I83" i="2"/>
  <c r="T85" i="2"/>
  <c r="V85" i="2" s="1"/>
  <c r="Y107" i="2"/>
  <c r="AI83" i="2"/>
  <c r="AC107" i="2"/>
  <c r="BG83" i="2"/>
  <c r="BI83" i="2" s="1"/>
  <c r="N81" i="2"/>
  <c r="K107" i="2"/>
  <c r="AN81" i="2"/>
  <c r="AX107" i="2"/>
  <c r="BG70" i="2"/>
  <c r="BI70" i="2" s="1"/>
  <c r="BG78" i="2"/>
  <c r="BI78" i="2" s="1"/>
  <c r="BC85" i="2"/>
  <c r="BH85" i="2"/>
  <c r="BG84" i="2"/>
  <c r="BF81" i="2"/>
  <c r="BG77" i="2"/>
  <c r="BI77" i="2" s="1"/>
  <c r="BG73" i="2"/>
  <c r="BI73" i="2" s="1"/>
  <c r="BG71" i="2"/>
  <c r="BI71" i="2" s="1"/>
  <c r="BG79" i="2"/>
  <c r="BI79" i="2" s="1"/>
  <c r="BG75" i="2"/>
  <c r="BI75" i="2" s="1"/>
  <c r="BG74" i="2"/>
  <c r="BI74" i="2" s="1"/>
  <c r="BE81" i="2"/>
  <c r="AV71" i="2"/>
  <c r="AL82" i="2"/>
  <c r="AN67" i="2"/>
  <c r="AG67" i="2"/>
  <c r="AI67" i="2" s="1"/>
  <c r="BD62" i="2"/>
  <c r="D82" i="2"/>
  <c r="K82" i="2"/>
  <c r="AF82" i="2"/>
  <c r="BF62" i="2"/>
  <c r="BD67" i="2"/>
  <c r="AC82" i="2"/>
  <c r="AJ82" i="2"/>
  <c r="AN62" i="2"/>
  <c r="BA67" i="2"/>
  <c r="BE62" i="2"/>
  <c r="BC62" i="2"/>
  <c r="E82" i="2"/>
  <c r="L82" i="2"/>
  <c r="BA21" i="2"/>
  <c r="AZ82" i="2"/>
  <c r="BE21" i="2"/>
  <c r="BD32" i="2"/>
  <c r="BE32" i="2"/>
  <c r="O82" i="2"/>
  <c r="T32" i="2"/>
  <c r="V32" i="2" s="1"/>
  <c r="AP82" i="2"/>
  <c r="AW82" i="2"/>
  <c r="AS82" i="2"/>
  <c r="BC21" i="2"/>
  <c r="BF32" i="2"/>
  <c r="BD21" i="2"/>
  <c r="AM82" i="2"/>
  <c r="J82" i="2"/>
  <c r="X82" i="2"/>
  <c r="N21" i="2"/>
  <c r="AG21" i="2"/>
  <c r="AI21" i="2" s="1"/>
  <c r="AK82" i="2"/>
  <c r="AR82" i="2"/>
  <c r="BF21" i="2"/>
  <c r="BN81" i="2"/>
  <c r="AQ82" i="2"/>
  <c r="AV96" i="2"/>
  <c r="AV109" i="2"/>
  <c r="AT21" i="2"/>
  <c r="AV6" i="2"/>
  <c r="AT67" i="2"/>
  <c r="AV67" i="2" s="1"/>
  <c r="AV64" i="2"/>
  <c r="AT85" i="2"/>
  <c r="AV87" i="2"/>
  <c r="AP107" i="2"/>
  <c r="BA62" i="2"/>
  <c r="AT62" i="2"/>
  <c r="AV62" i="2" s="1"/>
  <c r="AT81" i="2"/>
  <c r="AG62" i="2"/>
  <c r="AI62" i="2" s="1"/>
  <c r="AG93" i="2"/>
  <c r="AI93" i="2" s="1"/>
  <c r="AI7" i="2"/>
  <c r="AG106" i="2"/>
  <c r="AI106" i="2" s="1"/>
  <c r="AI109" i="2"/>
  <c r="AG81" i="2"/>
  <c r="AI81" i="2" s="1"/>
  <c r="T119" i="2"/>
  <c r="V119" i="2" s="1"/>
  <c r="T106" i="2"/>
  <c r="V106" i="2" s="1"/>
  <c r="S107" i="2"/>
  <c r="P107" i="2"/>
  <c r="Q107" i="2"/>
  <c r="U107" i="2"/>
  <c r="U120" i="2" s="1"/>
  <c r="Z107" i="2"/>
  <c r="T67" i="2"/>
  <c r="V67" i="2" s="1"/>
  <c r="AA32" i="2"/>
  <c r="AA62" i="2"/>
  <c r="S82" i="2"/>
  <c r="P82" i="2"/>
  <c r="Q82" i="2"/>
  <c r="T21" i="2"/>
  <c r="V23" i="2"/>
  <c r="AA81" i="2"/>
  <c r="T81" i="2"/>
  <c r="V81" i="2" s="1"/>
  <c r="V95" i="2"/>
  <c r="AA21" i="2"/>
  <c r="Z82" i="2"/>
  <c r="R82" i="2"/>
  <c r="W82" i="2"/>
  <c r="AA67" i="2"/>
  <c r="AA119" i="2"/>
  <c r="T62" i="2"/>
  <c r="V62" i="2" s="1"/>
  <c r="T93" i="2"/>
  <c r="G106" i="2"/>
  <c r="I106" i="2" s="1"/>
  <c r="G21" i="2"/>
  <c r="I6" i="2"/>
  <c r="G67" i="2"/>
  <c r="I67" i="2" s="1"/>
  <c r="I64" i="2"/>
  <c r="I87" i="2"/>
  <c r="C107" i="2"/>
  <c r="N32" i="2"/>
  <c r="N62" i="2"/>
  <c r="G62" i="2"/>
  <c r="I62" i="2" s="1"/>
  <c r="C82" i="2"/>
  <c r="G32" i="2"/>
  <c r="I32" i="2" s="1"/>
  <c r="G119" i="2"/>
  <c r="I119" i="2" s="1"/>
  <c r="G81" i="2"/>
  <c r="I81" i="2" s="1"/>
  <c r="C61" i="1"/>
  <c r="D61" i="1"/>
  <c r="E61" i="1"/>
  <c r="F61" i="1"/>
  <c r="H61" i="1"/>
  <c r="H81" i="1" s="1"/>
  <c r="BB120" i="2" l="1"/>
  <c r="BA107" i="2"/>
  <c r="AO120" i="2"/>
  <c r="P120" i="2"/>
  <c r="C120" i="2"/>
  <c r="BO107" i="2"/>
  <c r="AK120" i="2"/>
  <c r="L120" i="2"/>
  <c r="W120" i="2"/>
  <c r="AR120" i="2"/>
  <c r="J120" i="2"/>
  <c r="D120" i="2"/>
  <c r="AL120" i="2"/>
  <c r="F120" i="2"/>
  <c r="AJ120" i="2"/>
  <c r="E120" i="2"/>
  <c r="AW120" i="2"/>
  <c r="AA107" i="2"/>
  <c r="X120" i="2"/>
  <c r="AQ120" i="2"/>
  <c r="AS120" i="2"/>
  <c r="AD120" i="2"/>
  <c r="BN93" i="2"/>
  <c r="BK82" i="2"/>
  <c r="BK120" i="2" s="1"/>
  <c r="BN67" i="2"/>
  <c r="BD107" i="2"/>
  <c r="AE120" i="2"/>
  <c r="BH107" i="2"/>
  <c r="BH120" i="2" s="1"/>
  <c r="AN107" i="2"/>
  <c r="BF107" i="2"/>
  <c r="AY120" i="2"/>
  <c r="AF120" i="2"/>
  <c r="M120" i="2"/>
  <c r="BG85" i="2"/>
  <c r="BI85" i="2" s="1"/>
  <c r="BE107" i="2"/>
  <c r="BN32" i="2"/>
  <c r="BN106" i="2"/>
  <c r="BM82" i="2"/>
  <c r="BM120" i="2" s="1"/>
  <c r="AZ120" i="2"/>
  <c r="BN119" i="2"/>
  <c r="R120" i="2"/>
  <c r="K120" i="2"/>
  <c r="Y120" i="2"/>
  <c r="AP120" i="2"/>
  <c r="BI84" i="2"/>
  <c r="AB85" i="2" s="1"/>
  <c r="AB107" i="2" s="1"/>
  <c r="AB120" i="2" s="1"/>
  <c r="O120" i="2"/>
  <c r="AC120" i="2"/>
  <c r="AX120" i="2"/>
  <c r="BL82" i="2"/>
  <c r="BL120" i="2" s="1"/>
  <c r="BJ82" i="2"/>
  <c r="BJ120" i="2" s="1"/>
  <c r="BN62" i="2"/>
  <c r="BN21" i="2"/>
  <c r="G107" i="2"/>
  <c r="I107" i="2" s="1"/>
  <c r="BC107" i="2"/>
  <c r="BD82" i="2"/>
  <c r="BE82" i="2"/>
  <c r="AN82" i="2"/>
  <c r="BG119" i="2"/>
  <c r="BI119" i="2" s="1"/>
  <c r="BG106" i="2"/>
  <c r="BI106" i="2" s="1"/>
  <c r="BG93" i="2"/>
  <c r="S120" i="2"/>
  <c r="BF82" i="2"/>
  <c r="BG81" i="2"/>
  <c r="BI81" i="2" s="1"/>
  <c r="AV72" i="2"/>
  <c r="BC82" i="2"/>
  <c r="BG67" i="2"/>
  <c r="BI67" i="2" s="1"/>
  <c r="BG62" i="2"/>
  <c r="BI62" i="2" s="1"/>
  <c r="N82" i="2"/>
  <c r="N120" i="2" s="1"/>
  <c r="BA82" i="2"/>
  <c r="BG32" i="2"/>
  <c r="BI32" i="2" s="1"/>
  <c r="BG21" i="2"/>
  <c r="BI21" i="2" s="1"/>
  <c r="AT107" i="2"/>
  <c r="AV107" i="2" s="1"/>
  <c r="AV85" i="2"/>
  <c r="AV21" i="2"/>
  <c r="AT82" i="2"/>
  <c r="AG82" i="2"/>
  <c r="AG107" i="2"/>
  <c r="AI107" i="2" s="1"/>
  <c r="Q120" i="2"/>
  <c r="Z120" i="2"/>
  <c r="T82" i="2"/>
  <c r="V21" i="2"/>
  <c r="T107" i="2"/>
  <c r="V107" i="2" s="1"/>
  <c r="V93" i="2"/>
  <c r="AA82" i="2"/>
  <c r="I21" i="2"/>
  <c r="G82" i="2"/>
  <c r="N95" i="1"/>
  <c r="N105" i="1" s="1"/>
  <c r="BA120" i="2" l="1"/>
  <c r="AA120" i="2"/>
  <c r="AN120" i="2"/>
  <c r="BE120" i="2"/>
  <c r="BD120" i="2"/>
  <c r="BN107" i="2"/>
  <c r="BF120" i="2"/>
  <c r="BN82" i="2"/>
  <c r="BC120" i="2"/>
  <c r="BG82" i="2"/>
  <c r="BG107" i="2"/>
  <c r="BI107" i="2" s="1"/>
  <c r="BI93" i="2"/>
  <c r="AV74" i="2"/>
  <c r="AV73" i="2"/>
  <c r="AT120" i="2"/>
  <c r="AV82" i="2"/>
  <c r="AV120" i="2" s="1"/>
  <c r="AG120" i="2"/>
  <c r="AI82" i="2"/>
  <c r="AI120" i="2" s="1"/>
  <c r="V82" i="2"/>
  <c r="V120" i="2" s="1"/>
  <c r="T120" i="2"/>
  <c r="G120" i="2"/>
  <c r="I82" i="2"/>
  <c r="I120" i="2" s="1"/>
  <c r="O92" i="1"/>
  <c r="O118" i="1"/>
  <c r="BN120" i="2" l="1"/>
  <c r="BG120" i="2"/>
  <c r="BI82" i="2"/>
  <c r="BI120" i="2" s="1"/>
  <c r="AV75" i="2"/>
  <c r="O105" i="1"/>
  <c r="AV80" i="2" l="1"/>
  <c r="AV78" i="2"/>
  <c r="AV79" i="2"/>
  <c r="AV77" i="2"/>
  <c r="I85" i="1"/>
  <c r="I93" i="1"/>
  <c r="I107" i="1"/>
  <c r="O106" i="1"/>
  <c r="K92" i="1"/>
  <c r="L92" i="1"/>
  <c r="M92" i="1"/>
  <c r="N92" i="1"/>
  <c r="J92" i="1"/>
  <c r="K84" i="1"/>
  <c r="L84" i="1"/>
  <c r="M84" i="1"/>
  <c r="N84" i="1"/>
  <c r="J84" i="1"/>
  <c r="M118" i="1"/>
  <c r="L118" i="1"/>
  <c r="K118" i="1"/>
  <c r="J118" i="1"/>
  <c r="N117" i="1"/>
  <c r="N116" i="1"/>
  <c r="N115" i="1"/>
  <c r="N114" i="1"/>
  <c r="N113" i="1"/>
  <c r="N112" i="1"/>
  <c r="N111" i="1"/>
  <c r="N110" i="1"/>
  <c r="N109" i="1"/>
  <c r="N108" i="1"/>
  <c r="H118" i="1"/>
  <c r="H105" i="1"/>
  <c r="D105" i="1"/>
  <c r="E105" i="1"/>
  <c r="F105" i="1"/>
  <c r="C105" i="1"/>
  <c r="H92" i="1"/>
  <c r="D92" i="1"/>
  <c r="E92" i="1"/>
  <c r="F92" i="1"/>
  <c r="G86" i="1"/>
  <c r="G87" i="1"/>
  <c r="I87" i="1" s="1"/>
  <c r="G88" i="1"/>
  <c r="I88" i="1" s="1"/>
  <c r="G89" i="1"/>
  <c r="I89" i="1" s="1"/>
  <c r="G90" i="1"/>
  <c r="I90" i="1" s="1"/>
  <c r="G91" i="1"/>
  <c r="I91" i="1" s="1"/>
  <c r="C92" i="1"/>
  <c r="H84" i="1"/>
  <c r="D84" i="1"/>
  <c r="E84" i="1"/>
  <c r="F84" i="1"/>
  <c r="C84" i="1"/>
  <c r="G82" i="1"/>
  <c r="I82" i="1" s="1"/>
  <c r="G83" i="1"/>
  <c r="I83" i="1" s="1"/>
  <c r="G94" i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F118" i="1"/>
  <c r="E118" i="1"/>
  <c r="D118" i="1"/>
  <c r="C118" i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G6" i="1"/>
  <c r="I6" i="1" s="1"/>
  <c r="N6" i="1"/>
  <c r="G7" i="1"/>
  <c r="I7" i="1" s="1"/>
  <c r="N7" i="1"/>
  <c r="G8" i="1"/>
  <c r="I8" i="1" s="1"/>
  <c r="N8" i="1"/>
  <c r="G9" i="1"/>
  <c r="I9" i="1" s="1"/>
  <c r="N9" i="1"/>
  <c r="G10" i="1"/>
  <c r="I10" i="1" s="1"/>
  <c r="N10" i="1"/>
  <c r="G11" i="1"/>
  <c r="I11" i="1" s="1"/>
  <c r="N11" i="1"/>
  <c r="G12" i="1"/>
  <c r="I12" i="1" s="1"/>
  <c r="N12" i="1"/>
  <c r="G13" i="1"/>
  <c r="I13" i="1" s="1"/>
  <c r="N13" i="1"/>
  <c r="G14" i="1"/>
  <c r="I14" i="1" s="1"/>
  <c r="N14" i="1"/>
  <c r="G15" i="1"/>
  <c r="I15" i="1" s="1"/>
  <c r="N15" i="1"/>
  <c r="G16" i="1"/>
  <c r="I16" i="1" s="1"/>
  <c r="N16" i="1"/>
  <c r="G17" i="1"/>
  <c r="I17" i="1" s="1"/>
  <c r="N17" i="1"/>
  <c r="G18" i="1"/>
  <c r="I18" i="1" s="1"/>
  <c r="N18" i="1"/>
  <c r="G19" i="1"/>
  <c r="I19" i="1" s="1"/>
  <c r="N19" i="1"/>
  <c r="G20" i="1"/>
  <c r="I20" i="1" s="1"/>
  <c r="N20" i="1"/>
  <c r="C21" i="1"/>
  <c r="D21" i="1"/>
  <c r="E21" i="1"/>
  <c r="F21" i="1"/>
  <c r="J21" i="1"/>
  <c r="K21" i="1"/>
  <c r="L21" i="1"/>
  <c r="M21" i="1"/>
  <c r="O21" i="1"/>
  <c r="G23" i="1"/>
  <c r="I23" i="1" s="1"/>
  <c r="N23" i="1"/>
  <c r="G24" i="1"/>
  <c r="I24" i="1" s="1"/>
  <c r="G25" i="1"/>
  <c r="I25" i="1" s="1"/>
  <c r="N25" i="1"/>
  <c r="G26" i="1"/>
  <c r="I26" i="1" s="1"/>
  <c r="N26" i="1"/>
  <c r="G27" i="1"/>
  <c r="I27" i="1" s="1"/>
  <c r="N27" i="1"/>
  <c r="G28" i="1"/>
  <c r="I28" i="1" s="1"/>
  <c r="N28" i="1"/>
  <c r="G29" i="1"/>
  <c r="I29" i="1" s="1"/>
  <c r="N29" i="1"/>
  <c r="G30" i="1"/>
  <c r="I30" i="1" s="1"/>
  <c r="N30" i="1"/>
  <c r="C31" i="1"/>
  <c r="D31" i="1"/>
  <c r="E31" i="1"/>
  <c r="F31" i="1"/>
  <c r="J31" i="1"/>
  <c r="K31" i="1"/>
  <c r="L31" i="1"/>
  <c r="M31" i="1"/>
  <c r="O31" i="1"/>
  <c r="G33" i="1"/>
  <c r="I33" i="1" s="1"/>
  <c r="N33" i="1"/>
  <c r="G34" i="1"/>
  <c r="I34" i="1" s="1"/>
  <c r="N34" i="1"/>
  <c r="G35" i="1"/>
  <c r="I35" i="1" s="1"/>
  <c r="N35" i="1"/>
  <c r="G36" i="1"/>
  <c r="I36" i="1" s="1"/>
  <c r="N36" i="1"/>
  <c r="G37" i="1"/>
  <c r="N37" i="1"/>
  <c r="G38" i="1"/>
  <c r="I38" i="1" s="1"/>
  <c r="N38" i="1"/>
  <c r="G39" i="1"/>
  <c r="I39" i="1" s="1"/>
  <c r="N39" i="1"/>
  <c r="G40" i="1"/>
  <c r="I40" i="1" s="1"/>
  <c r="N40" i="1"/>
  <c r="G41" i="1"/>
  <c r="I41" i="1" s="1"/>
  <c r="N41" i="1"/>
  <c r="G42" i="1"/>
  <c r="I42" i="1" s="1"/>
  <c r="N42" i="1"/>
  <c r="G43" i="1"/>
  <c r="I43" i="1" s="1"/>
  <c r="N43" i="1"/>
  <c r="G44" i="1"/>
  <c r="I44" i="1" s="1"/>
  <c r="N44" i="1"/>
  <c r="G45" i="1"/>
  <c r="I45" i="1" s="1"/>
  <c r="N45" i="1"/>
  <c r="G46" i="1"/>
  <c r="I46" i="1" s="1"/>
  <c r="N46" i="1"/>
  <c r="G47" i="1"/>
  <c r="I47" i="1" s="1"/>
  <c r="N47" i="1"/>
  <c r="G48" i="1"/>
  <c r="I48" i="1" s="1"/>
  <c r="N48" i="1"/>
  <c r="G49" i="1"/>
  <c r="I49" i="1" s="1"/>
  <c r="N49" i="1"/>
  <c r="G50" i="1"/>
  <c r="I50" i="1" s="1"/>
  <c r="N50" i="1"/>
  <c r="G51" i="1"/>
  <c r="I51" i="1" s="1"/>
  <c r="N51" i="1"/>
  <c r="G52" i="1"/>
  <c r="I52" i="1" s="1"/>
  <c r="N52" i="1"/>
  <c r="G53" i="1"/>
  <c r="I53" i="1" s="1"/>
  <c r="N53" i="1"/>
  <c r="G54" i="1"/>
  <c r="I54" i="1" s="1"/>
  <c r="N54" i="1"/>
  <c r="G55" i="1"/>
  <c r="I55" i="1" s="1"/>
  <c r="N55" i="1"/>
  <c r="G56" i="1"/>
  <c r="I56" i="1" s="1"/>
  <c r="N56" i="1"/>
  <c r="G57" i="1"/>
  <c r="I57" i="1" s="1"/>
  <c r="N57" i="1"/>
  <c r="G58" i="1"/>
  <c r="I58" i="1" s="1"/>
  <c r="N58" i="1"/>
  <c r="G59" i="1"/>
  <c r="I59" i="1" s="1"/>
  <c r="N59" i="1"/>
  <c r="G60" i="1"/>
  <c r="I60" i="1" s="1"/>
  <c r="N60" i="1"/>
  <c r="J61" i="1"/>
  <c r="K61" i="1"/>
  <c r="L61" i="1"/>
  <c r="M61" i="1"/>
  <c r="O61" i="1"/>
  <c r="G63" i="1"/>
  <c r="I63" i="1" s="1"/>
  <c r="N63" i="1"/>
  <c r="G64" i="1"/>
  <c r="I64" i="1" s="1"/>
  <c r="N64" i="1"/>
  <c r="G65" i="1"/>
  <c r="I65" i="1" s="1"/>
  <c r="N65" i="1"/>
  <c r="C66" i="1"/>
  <c r="D66" i="1"/>
  <c r="E66" i="1"/>
  <c r="F66" i="1"/>
  <c r="J66" i="1"/>
  <c r="K66" i="1"/>
  <c r="L66" i="1"/>
  <c r="M66" i="1"/>
  <c r="O66" i="1"/>
  <c r="G68" i="1"/>
  <c r="I68" i="1" s="1"/>
  <c r="N68" i="1"/>
  <c r="G69" i="1"/>
  <c r="I69" i="1" s="1"/>
  <c r="N69" i="1"/>
  <c r="G70" i="1"/>
  <c r="I70" i="1" s="1"/>
  <c r="N70" i="1"/>
  <c r="G71" i="1"/>
  <c r="I71" i="1" s="1"/>
  <c r="N71" i="1"/>
  <c r="G72" i="1"/>
  <c r="I72" i="1" s="1"/>
  <c r="N72" i="1"/>
  <c r="G73" i="1"/>
  <c r="I73" i="1" s="1"/>
  <c r="N73" i="1"/>
  <c r="G74" i="1"/>
  <c r="I74" i="1" s="1"/>
  <c r="N74" i="1"/>
  <c r="G75" i="1"/>
  <c r="I75" i="1" s="1"/>
  <c r="N75" i="1"/>
  <c r="G76" i="1"/>
  <c r="I76" i="1" s="1"/>
  <c r="N76" i="1"/>
  <c r="G77" i="1"/>
  <c r="I77" i="1" s="1"/>
  <c r="N77" i="1"/>
  <c r="G78" i="1"/>
  <c r="I78" i="1" s="1"/>
  <c r="N78" i="1"/>
  <c r="G79" i="1"/>
  <c r="I79" i="1" s="1"/>
  <c r="N79" i="1"/>
  <c r="C80" i="1"/>
  <c r="D80" i="1"/>
  <c r="E80" i="1"/>
  <c r="F80" i="1"/>
  <c r="J80" i="1"/>
  <c r="K80" i="1"/>
  <c r="L80" i="1"/>
  <c r="M80" i="1"/>
  <c r="O80" i="1"/>
  <c r="AV81" i="2" l="1"/>
  <c r="M106" i="1"/>
  <c r="C106" i="1"/>
  <c r="J106" i="1"/>
  <c r="O81" i="1"/>
  <c r="O119" i="1" s="1"/>
  <c r="N118" i="1"/>
  <c r="K81" i="1"/>
  <c r="L106" i="1"/>
  <c r="E81" i="1"/>
  <c r="K106" i="1"/>
  <c r="C81" i="1"/>
  <c r="E106" i="1"/>
  <c r="F81" i="1"/>
  <c r="G92" i="1"/>
  <c r="I92" i="1" s="1"/>
  <c r="L81" i="1"/>
  <c r="N66" i="1"/>
  <c r="G118" i="1"/>
  <c r="I118" i="1" s="1"/>
  <c r="G105" i="1"/>
  <c r="I105" i="1" s="1"/>
  <c r="G84" i="1"/>
  <c r="I84" i="1" s="1"/>
  <c r="H106" i="1"/>
  <c r="H119" i="1" s="1"/>
  <c r="N106" i="1"/>
  <c r="N80" i="1"/>
  <c r="F106" i="1"/>
  <c r="I94" i="1"/>
  <c r="I86" i="1"/>
  <c r="G66" i="1"/>
  <c r="I66" i="1" s="1"/>
  <c r="I108" i="1"/>
  <c r="G80" i="1"/>
  <c r="I80" i="1" s="1"/>
  <c r="G21" i="1"/>
  <c r="I21" i="1" s="1"/>
  <c r="D106" i="1"/>
  <c r="J81" i="1"/>
  <c r="G61" i="1"/>
  <c r="I61" i="1" s="1"/>
  <c r="D81" i="1"/>
  <c r="N31" i="1"/>
  <c r="N21" i="1"/>
  <c r="M81" i="1"/>
  <c r="N61" i="1"/>
  <c r="G31" i="1"/>
  <c r="C119" i="1" l="1"/>
  <c r="M119" i="1"/>
  <c r="E119" i="1"/>
  <c r="J119" i="1"/>
  <c r="K119" i="1"/>
  <c r="F119" i="1"/>
  <c r="L119" i="1"/>
  <c r="N81" i="1"/>
  <c r="N119" i="1" s="1"/>
  <c r="G106" i="1"/>
  <c r="I106" i="1" s="1"/>
  <c r="D119" i="1"/>
  <c r="I31" i="1"/>
  <c r="G81" i="1"/>
  <c r="I81" i="1" l="1"/>
  <c r="I119" i="1" s="1"/>
  <c r="G119" i="1"/>
  <c r="BO81" i="2" l="1"/>
  <c r="BO82" i="2" s="1"/>
  <c r="BO120" i="2" s="1"/>
  <c r="AM120" i="2"/>
</calcChain>
</file>

<file path=xl/sharedStrings.xml><?xml version="1.0" encoding="utf-8"?>
<sst xmlns="http://schemas.openxmlformats.org/spreadsheetml/2006/main" count="331" uniqueCount="131">
  <si>
    <t>SUBTOTAL</t>
  </si>
  <si>
    <t>PTO. MORELOS</t>
  </si>
  <si>
    <t>TULUM</t>
  </si>
  <si>
    <t>SOLIDARIDAD</t>
  </si>
  <si>
    <t>OTHÓN P. BLANCO</t>
  </si>
  <si>
    <t>LÁZARO CÁRDENAS</t>
  </si>
  <si>
    <t>JOSÉ MA. MORELOS</t>
  </si>
  <si>
    <t>ISLA MUJERES</t>
  </si>
  <si>
    <t>FELIPE C. PUERTO</t>
  </si>
  <si>
    <t>COZUMEL</t>
  </si>
  <si>
    <t>BENITO JUÁREZ</t>
  </si>
  <si>
    <t>BACALAR</t>
  </si>
  <si>
    <t>MUNICIPIOS</t>
  </si>
  <si>
    <t>TEQROO</t>
  </si>
  <si>
    <t>IDAIPQROO</t>
  </si>
  <si>
    <t>IEQROO</t>
  </si>
  <si>
    <t>CDHEQROO</t>
  </si>
  <si>
    <t>ASEQROO</t>
  </si>
  <si>
    <t>FISCALIA GENERAL DEL ESTADO</t>
  </si>
  <si>
    <t>ORGANOS AUTONOMOS</t>
  </si>
  <si>
    <t>PODER JUDICIAL</t>
  </si>
  <si>
    <t>PODER LEGISLATIVO</t>
  </si>
  <si>
    <t>FONDO DE GARNTÍA LÍQUIDA O FUENTE ALTERNA DE PAGO DEL EDO. DE Q. ROO.  (SEDARU)</t>
  </si>
  <si>
    <t>FONDO PARA E DESARROLLO RURAL DEL ESTADO DE Q. ROO (SEDARU)</t>
  </si>
  <si>
    <t>FONDO DE FOMENTO AGROPECUARIO DEL ESTADO DE Q. ROO (SEDARU)</t>
  </si>
  <si>
    <t>FONDO DE APOYO AL PROGRAMA ESPECIAL DE FINANCIAMIENTO  A LA VIVIENDA PARA EL MAGISTERIO DE Q. ROO.</t>
  </si>
  <si>
    <t>FIDEICOMISO PROGRAMA DE TECNOLOGÍAS EDUCATIVAS Y DE INFORMACIÓN PARA EL MAGISTERIO DE EDUCACIÓN BÁSICA DE Q. ROO</t>
  </si>
  <si>
    <t>FIDEICOMISO PROGRAMA DE BECAS NACIONALES PARA LA EDUCACIÓN SUPERIOR EN Q. ROO</t>
  </si>
  <si>
    <t>FIDEICOMISO ESTATAL DE ESCUELAS DE CALIDAD</t>
  </si>
  <si>
    <t>FIDEICOMISO IRREVOCABLE DE ADMINISTRACIÓN Y FUENTE DE PAGO (CAPA)</t>
  </si>
  <si>
    <t>FIDEICOMISO DE FONDO MIXTO CONACYT-GOB. DEL ESTADO (COQCYT)</t>
  </si>
  <si>
    <t>FIDEICOMISO DE PROMOCIÓN TURISTICA DEL MUNICIPIO DE SOLIDARIDAD</t>
  </si>
  <si>
    <t>FIDEICOMISO DE PROMOCIÓN TURISTICA DEL MUNICIPIO DE BENITO JUÁREZ</t>
  </si>
  <si>
    <t>FIDEICOMISO DE PROMOCIÓN TURISTICA DEL MUNICIPIO DE OTHÓN P. BLANCO</t>
  </si>
  <si>
    <t>FONDOS Y FIDEICOMISOS</t>
  </si>
  <si>
    <t>PROCESADORA DE CARNES "LA ALIANZA"</t>
  </si>
  <si>
    <t xml:space="preserve"> V.I.P.S.A.E.S.A. </t>
  </si>
  <si>
    <t>APIQROO</t>
  </si>
  <si>
    <t>EMPRESAS DE PART. MAYORITARIA</t>
  </si>
  <si>
    <t xml:space="preserve"> FUNDACIÓN DE PARQUES Y MUSEOS DE COZUMEL QUINTANA ROO</t>
  </si>
  <si>
    <t>UNIVERSIDAD TECNOLÓGICA DE LA RIVIERA MAYA</t>
  </si>
  <si>
    <t>UNIVERSIDAD TECNOLÓGICA DE CHETUMAL</t>
  </si>
  <si>
    <t>UNIVERSIDAD TECNOLÓGICA DE CANCÚN</t>
  </si>
  <si>
    <t>UNIVERSIDAD POLITÉCNICA DE QUINTANA ROO</t>
  </si>
  <si>
    <t>UNIVERSIDAD POLITÉCNICA DE BACALAR</t>
  </si>
  <si>
    <t>UNIVERSIDAD INTERCULTURAL DE LA ZONA MAYA</t>
  </si>
  <si>
    <t>UNIVERSIDAD DEL CARIBE</t>
  </si>
  <si>
    <t>UNIVERSIDAD DE QUINTANA ROO</t>
  </si>
  <si>
    <t>SQCS</t>
  </si>
  <si>
    <t>DIF</t>
  </si>
  <si>
    <t>INSTITUTO TECNOLÓGICO SUPERIOR DE FELIPE CARRILLO PUERTO</t>
  </si>
  <si>
    <t>IQM</t>
  </si>
  <si>
    <t>SERV. ESTATALES DE SALUD</t>
  </si>
  <si>
    <t>SERV. EDUCATIVOS DE Q. ROO</t>
  </si>
  <si>
    <t>INSTITUTO PARA EL DESARROLLO Y FINANCIAMIENTO DEL ESTADO DE QUINTANA ROO</t>
  </si>
  <si>
    <t>IEEA</t>
  </si>
  <si>
    <t>IPAE</t>
  </si>
  <si>
    <t>IFEQROO</t>
  </si>
  <si>
    <t>ICATQROO</t>
  </si>
  <si>
    <t>COMISIÓN EJECUTIVA DE ATENCIÓN A VÌCTIMAS DEL ESTADO DE Q. ROO.</t>
  </si>
  <si>
    <t>COQCYT</t>
  </si>
  <si>
    <t>COJUDEQ</t>
  </si>
  <si>
    <t>CAPA</t>
  </si>
  <si>
    <t>COLEGIO DE ESTUDIOS CIENTÍFICOS Y TECNOLÓGICOS DE QUINTANA ROO (CECYTEQROO)</t>
  </si>
  <si>
    <t xml:space="preserve"> COLEGIO DE EDUCACIÓN PROFESIONAL TÉCNICA DEL ESTADO DE Q. ROO.</t>
  </si>
  <si>
    <t>COLEGIO DE BACHILLERES DEL ESTADO DE Q. ROO</t>
  </si>
  <si>
    <t>CENTRO DE ESTUDIOS DE BACHILLERATO TÉCNICO "EVA SÁMANO DE LÓPEZ MATEOS"</t>
  </si>
  <si>
    <t>ORGANISMOS DESCENTRALIZADOS</t>
  </si>
  <si>
    <t xml:space="preserve"> PROCURADURÍA DE PROTECCIÓN AL MEDIO AMBIENTE</t>
  </si>
  <si>
    <t>INSTITUTO DE IMPACTO Y RIESGO AMBIENTAL DEL ESTADO DE QUINTANA ROO (INIRA)</t>
  </si>
  <si>
    <t>ADMINISTRACIÓN DEL PATRIMONIO DE LA BENEFICIENCIA PÚBLICA DEL ESTADO DE QUINTANA ROO</t>
  </si>
  <si>
    <t>JUNTA DE ASISTENCIA SOCIAL PRIVADA</t>
  </si>
  <si>
    <t>PROCURADURÍA FISCAL DEL ESTADO</t>
  </si>
  <si>
    <t xml:space="preserve">CONSEJERÍA JURÍDICA </t>
  </si>
  <si>
    <t>UNIDAD DEL VOCERO DE GOBIERNO DEL ESTADO</t>
  </si>
  <si>
    <t xml:space="preserve">SECRETARÍA PARTICULAR </t>
  </si>
  <si>
    <t xml:space="preserve">ÓRG. DESCONCETRADOS </t>
  </si>
  <si>
    <t>SECRETARÍA DE GOBIERNO DEL ESTADO</t>
  </si>
  <si>
    <t>OFICIALÍA MAYOR DEL GOBIERNO DEL ESTADO</t>
  </si>
  <si>
    <t xml:space="preserve">DEPENDENCIAS </t>
  </si>
  <si>
    <t>Tiempo Promedio de Resp.</t>
  </si>
  <si>
    <t xml:space="preserve">Total </t>
  </si>
  <si>
    <t xml:space="preserve">Medios Electrónicos </t>
  </si>
  <si>
    <t xml:space="preserve">Telégrafo </t>
  </si>
  <si>
    <t>Verbal</t>
  </si>
  <si>
    <t>Por Escrito</t>
  </si>
  <si>
    <t xml:space="preserve">Total de No Competencia </t>
  </si>
  <si>
    <t xml:space="preserve">Total de Competencia </t>
  </si>
  <si>
    <t>Total</t>
  </si>
  <si>
    <t>No Identificado</t>
  </si>
  <si>
    <t>Personas Morales</t>
  </si>
  <si>
    <t xml:space="preserve">Modalidades de Entrega </t>
  </si>
  <si>
    <t xml:space="preserve">Número y Perfil  de Solicitantes </t>
  </si>
  <si>
    <t xml:space="preserve">S.O. </t>
  </si>
  <si>
    <t xml:space="preserve">No. </t>
  </si>
  <si>
    <t xml:space="preserve">Septiembre </t>
  </si>
  <si>
    <t>PARTIDOS POLÍTICOS</t>
  </si>
  <si>
    <t xml:space="preserve"> PRI</t>
  </si>
  <si>
    <t>PRD</t>
  </si>
  <si>
    <t>PAN</t>
  </si>
  <si>
    <t>MORENA</t>
  </si>
  <si>
    <t>PARTIDO ENCUENTRO SOCIAL</t>
  </si>
  <si>
    <t>MOVIMIENTO CIUDADANO</t>
  </si>
  <si>
    <t>PVEM</t>
  </si>
  <si>
    <t xml:space="preserve">PT </t>
  </si>
  <si>
    <t>PARTIDO NUEVA ALIANZA.</t>
  </si>
  <si>
    <t xml:space="preserve">ASOCIACIÓN POLÍTICA FUERZA SOCIAL POR QUINTANA ROO. </t>
  </si>
  <si>
    <t>TOTAL</t>
  </si>
  <si>
    <t>Hombre</t>
  </si>
  <si>
    <t xml:space="preserve">Mujer </t>
  </si>
  <si>
    <t>SUBTOTAL PODER EJECUTIVO</t>
  </si>
  <si>
    <t xml:space="preserve">SUBTOTAL </t>
  </si>
  <si>
    <t>SECRETARÍA DE FINANZAS Y PLAENACIÓN (SEFIPLAN)</t>
  </si>
  <si>
    <t>SECRETARÍA DE DESARROLLO URBANO Y VIVIENDA (SEDUVI)</t>
  </si>
  <si>
    <t>SECRETARÍA DE DESARROLLO ECONÓMICO (SEDE)</t>
  </si>
  <si>
    <t>SECRETARÍA DE DESARROLLO AGROPECUARIO Y RURAL (SEDARU)</t>
  </si>
  <si>
    <t>SECRETARÍA DE EDUCACIÓN Y CULTURA (SEYC)</t>
  </si>
  <si>
    <t>SECRETARÍA DE SALUD (SESA)</t>
  </si>
  <si>
    <t>SECRETARÍA DE TURISMO (SEDETUR)</t>
  </si>
  <si>
    <t>SECRETARÍA DE INFRAESTRUCTURA Y TRANSPORTES (SINTRA)</t>
  </si>
  <si>
    <t>SECRETARÍA DE LA GESTIÓN PÚBLICA (SGP)</t>
  </si>
  <si>
    <t>SECRETARÍA DE SEGURIDAD PÚGBLICA (SSP)</t>
  </si>
  <si>
    <t>SECRETARÍA DEL TRABAJO  Y PREVISIÓN SOCIAL (STYPS)</t>
  </si>
  <si>
    <t>SECRETARÍA DE ECOLOGÍA Y MEDIO AMBIENTE (SEMA)</t>
  </si>
  <si>
    <t>SECRETARÍA DE DESARROLLO SOCIAL E INDÍGENA (SEDESI)</t>
  </si>
  <si>
    <t xml:space="preserve">Octubre </t>
  </si>
  <si>
    <t xml:space="preserve">Noviembre </t>
  </si>
  <si>
    <t xml:space="preserve">Diciembre </t>
  </si>
  <si>
    <t xml:space="preserve"> COLEGIO DE EDUCACIÓN PROFESIONAL TÉCNICA DEL ESTADO DE Q. ROO. (CONALEP)</t>
  </si>
  <si>
    <t>SERVICIO ESTATAL DEL EMPLEO Y CAPACITACIÓN PARA EL TRABAJO (SEECAT)</t>
  </si>
  <si>
    <t>INSTITUTO DE EVALUACIÓN DEL DESEMPEÑO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</si>
</sst>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 tint="0.249977111117893"/>
      <name val="Calibri Light"/>
      <family val="2"/>
      <scheme val="major"/>
    </font>
    <font>
      <sz val="10"/>
      <color theme="1" tint="0.14999847407452621"/>
      <name val="Calibri"/>
      <family val="2"/>
      <scheme val="minor"/>
    </font>
    <font>
      <sz val="10"/>
      <color indexed="8"/>
      <name val="Arial"/>
      <family val="2"/>
    </font>
    <font>
      <b/>
      <sz val="8"/>
      <name val="Calibri Light"/>
      <family val="2"/>
      <scheme val="major"/>
    </font>
    <font>
      <b/>
      <sz val="10"/>
      <color theme="1" tint="0.1499984740745262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sz val="8"/>
      <color theme="1" tint="0.14999847407452621"/>
      <name val="Calibri Light"/>
      <family val="2"/>
      <scheme val="major"/>
    </font>
    <font>
      <b/>
      <sz val="8"/>
      <color theme="1" tint="0.1499984740745262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8"/>
      <color theme="1" tint="0.249977111117893"/>
      <name val="Calibri Light"/>
      <family val="2"/>
      <scheme val="major"/>
    </font>
    <font>
      <b/>
      <sz val="8"/>
      <color theme="1" tint="0.249977111117893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ck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ck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7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vertical="center" wrapText="1"/>
    </xf>
    <xf numFmtId="0" fontId="9" fillId="0" borderId="0" xfId="0" applyFont="1"/>
    <xf numFmtId="0" fontId="10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wrapText="1"/>
    </xf>
    <xf numFmtId="0" fontId="10" fillId="6" borderId="1" xfId="1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1" fillId="6" borderId="1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wrapText="1"/>
    </xf>
    <xf numFmtId="0" fontId="11" fillId="9" borderId="1" xfId="1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wrapText="1"/>
    </xf>
    <xf numFmtId="1" fontId="8" fillId="8" borderId="1" xfId="0" applyNumberFormat="1" applyFont="1" applyFill="1" applyBorder="1" applyAlignment="1">
      <alignment horizontal="center" wrapText="1"/>
    </xf>
    <xf numFmtId="1" fontId="6" fillId="9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8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" fontId="8" fillId="8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/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0" borderId="0" xfId="0" applyAlignment="1"/>
    <xf numFmtId="1" fontId="3" fillId="6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FF61A1"/>
      <color rgb="FF993366"/>
      <color rgb="FFFFB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9"/>
  <sheetViews>
    <sheetView view="pageLayout" topLeftCell="A82" zoomScale="73" zoomScaleNormal="66" zoomScaleSheetLayoutView="62" zoomScalePageLayoutView="73" workbookViewId="0">
      <selection activeCell="K48" sqref="K48"/>
    </sheetView>
  </sheetViews>
  <sheetFormatPr baseColWidth="10" defaultRowHeight="15" x14ac:dyDescent="0.25"/>
  <cols>
    <col min="1" max="1" width="3.7109375" customWidth="1"/>
    <col min="2" max="2" width="26.5703125" style="1" customWidth="1"/>
    <col min="3" max="4" width="11.42578125" style="1" customWidth="1"/>
    <col min="5" max="5" width="12.5703125" style="1" customWidth="1"/>
    <col min="6" max="6" width="14.85546875" style="1" customWidth="1"/>
    <col min="7" max="7" width="11.42578125" style="1" customWidth="1"/>
    <col min="8" max="8" width="17.85546875" style="1" customWidth="1"/>
    <col min="9" max="9" width="15.7109375" style="1" customWidth="1"/>
    <col min="10" max="10" width="11.42578125" style="1"/>
    <col min="11" max="11" width="10.140625" style="1" customWidth="1"/>
    <col min="12" max="12" width="12.140625" style="1" customWidth="1"/>
    <col min="13" max="13" width="15.85546875" style="1" customWidth="1"/>
    <col min="14" max="14" width="11.42578125" style="1"/>
    <col min="15" max="15" width="13" style="1" customWidth="1"/>
  </cols>
  <sheetData>
    <row r="2" spans="1:15" x14ac:dyDescent="0.25">
      <c r="A2" s="6"/>
      <c r="B2" s="2"/>
      <c r="C2" s="118" t="s">
        <v>95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x14ac:dyDescent="0.25">
      <c r="A3" s="116" t="s">
        <v>94</v>
      </c>
      <c r="B3" s="117" t="s">
        <v>93</v>
      </c>
      <c r="C3" s="119" t="s">
        <v>92</v>
      </c>
      <c r="D3" s="119"/>
      <c r="E3" s="119"/>
      <c r="F3" s="119"/>
      <c r="G3" s="119"/>
      <c r="H3" s="119"/>
      <c r="I3" s="119"/>
      <c r="J3" s="120" t="s">
        <v>91</v>
      </c>
      <c r="K3" s="120"/>
      <c r="L3" s="120"/>
      <c r="M3" s="120"/>
      <c r="N3" s="120"/>
      <c r="O3" s="120"/>
    </row>
    <row r="4" spans="1:15" ht="30" x14ac:dyDescent="0.25">
      <c r="A4" s="116"/>
      <c r="B4" s="117"/>
      <c r="C4" s="3" t="s">
        <v>108</v>
      </c>
      <c r="D4" s="3" t="s">
        <v>109</v>
      </c>
      <c r="E4" s="3" t="s">
        <v>90</v>
      </c>
      <c r="F4" s="3" t="s">
        <v>89</v>
      </c>
      <c r="G4" s="4" t="s">
        <v>88</v>
      </c>
      <c r="H4" s="17" t="s">
        <v>87</v>
      </c>
      <c r="I4" s="4" t="s">
        <v>86</v>
      </c>
      <c r="J4" s="5" t="s">
        <v>85</v>
      </c>
      <c r="K4" s="5" t="s">
        <v>84</v>
      </c>
      <c r="L4" s="5" t="s">
        <v>83</v>
      </c>
      <c r="M4" s="5" t="s">
        <v>82</v>
      </c>
      <c r="N4" s="7" t="s">
        <v>81</v>
      </c>
      <c r="O4" s="117" t="s">
        <v>80</v>
      </c>
    </row>
    <row r="5" spans="1:15" x14ac:dyDescent="0.25">
      <c r="A5" s="116"/>
      <c r="B5" s="12" t="s">
        <v>79</v>
      </c>
      <c r="C5" s="6"/>
      <c r="D5" s="6"/>
      <c r="E5" s="6"/>
      <c r="F5" s="6"/>
      <c r="G5" s="4"/>
      <c r="H5" s="10"/>
      <c r="I5" s="10"/>
      <c r="J5" s="2"/>
      <c r="K5" s="2"/>
      <c r="L5" s="2"/>
      <c r="M5" s="2"/>
      <c r="N5" s="9"/>
      <c r="O5" s="117"/>
    </row>
    <row r="6" spans="1:15" ht="22.5" x14ac:dyDescent="0.25">
      <c r="A6" s="6">
        <v>1</v>
      </c>
      <c r="B6" s="19" t="s">
        <v>78</v>
      </c>
      <c r="C6" s="11">
        <v>8</v>
      </c>
      <c r="D6" s="11">
        <v>0</v>
      </c>
      <c r="E6" s="11">
        <v>0</v>
      </c>
      <c r="F6" s="11">
        <v>2</v>
      </c>
      <c r="G6" s="13">
        <f t="shared" ref="G6:G20" si="0">SUM(C6:F6)</f>
        <v>10</v>
      </c>
      <c r="H6" s="13">
        <v>10</v>
      </c>
      <c r="I6" s="13">
        <f t="shared" ref="I6:I21" si="1">G6-H6</f>
        <v>0</v>
      </c>
      <c r="J6" s="11">
        <v>0</v>
      </c>
      <c r="K6" s="11">
        <v>0</v>
      </c>
      <c r="L6" s="11">
        <v>0</v>
      </c>
      <c r="M6" s="11">
        <v>10</v>
      </c>
      <c r="N6" s="20">
        <f t="shared" ref="N6:N20" si="2">SUM(J6:M6)</f>
        <v>10</v>
      </c>
      <c r="O6" s="11">
        <v>4</v>
      </c>
    </row>
    <row r="7" spans="1:15" ht="20.25" customHeight="1" x14ac:dyDescent="0.25">
      <c r="A7" s="6">
        <v>2</v>
      </c>
      <c r="B7" s="19" t="s">
        <v>77</v>
      </c>
      <c r="C7" s="11">
        <v>11</v>
      </c>
      <c r="D7" s="11">
        <v>3</v>
      </c>
      <c r="E7" s="11">
        <v>0</v>
      </c>
      <c r="F7" s="11">
        <v>4</v>
      </c>
      <c r="G7" s="13">
        <f t="shared" si="0"/>
        <v>18</v>
      </c>
      <c r="H7" s="13">
        <v>9</v>
      </c>
      <c r="I7" s="13">
        <f t="shared" si="1"/>
        <v>9</v>
      </c>
      <c r="J7" s="11">
        <v>0</v>
      </c>
      <c r="K7" s="11">
        <v>0</v>
      </c>
      <c r="L7" s="11">
        <v>0</v>
      </c>
      <c r="M7" s="11">
        <v>18</v>
      </c>
      <c r="N7" s="20">
        <f t="shared" si="2"/>
        <v>18</v>
      </c>
      <c r="O7" s="11">
        <v>4</v>
      </c>
    </row>
    <row r="8" spans="1:15" ht="22.5" x14ac:dyDescent="0.25">
      <c r="A8" s="6">
        <v>3</v>
      </c>
      <c r="B8" s="19" t="s">
        <v>112</v>
      </c>
      <c r="C8" s="11">
        <v>9</v>
      </c>
      <c r="D8" s="11">
        <v>6</v>
      </c>
      <c r="E8" s="11">
        <v>0</v>
      </c>
      <c r="F8" s="11">
        <v>2</v>
      </c>
      <c r="G8" s="13">
        <f t="shared" si="0"/>
        <v>17</v>
      </c>
      <c r="H8" s="13">
        <v>14</v>
      </c>
      <c r="I8" s="13">
        <f t="shared" si="1"/>
        <v>3</v>
      </c>
      <c r="J8" s="11">
        <v>0</v>
      </c>
      <c r="K8" s="11">
        <v>0</v>
      </c>
      <c r="L8" s="11">
        <v>0</v>
      </c>
      <c r="M8" s="11">
        <v>17</v>
      </c>
      <c r="N8" s="20">
        <f t="shared" si="2"/>
        <v>17</v>
      </c>
      <c r="O8" s="11">
        <v>5</v>
      </c>
    </row>
    <row r="9" spans="1:15" ht="22.5" x14ac:dyDescent="0.25">
      <c r="A9" s="6">
        <v>4</v>
      </c>
      <c r="B9" s="19" t="s">
        <v>113</v>
      </c>
      <c r="C9" s="11">
        <v>0</v>
      </c>
      <c r="D9" s="11">
        <v>0</v>
      </c>
      <c r="E9" s="11">
        <v>0</v>
      </c>
      <c r="F9" s="11">
        <v>0</v>
      </c>
      <c r="G9" s="13">
        <f t="shared" si="0"/>
        <v>0</v>
      </c>
      <c r="H9" s="13">
        <v>0</v>
      </c>
      <c r="I9" s="13">
        <f t="shared" si="1"/>
        <v>0</v>
      </c>
      <c r="J9" s="11">
        <v>0</v>
      </c>
      <c r="K9" s="11">
        <v>0</v>
      </c>
      <c r="L9" s="11">
        <v>0</v>
      </c>
      <c r="M9" s="11">
        <v>0</v>
      </c>
      <c r="N9" s="20">
        <f t="shared" si="2"/>
        <v>0</v>
      </c>
      <c r="O9" s="11">
        <v>0</v>
      </c>
    </row>
    <row r="10" spans="1:15" ht="22.5" x14ac:dyDescent="0.25">
      <c r="A10" s="6">
        <v>5</v>
      </c>
      <c r="B10" s="19" t="s">
        <v>114</v>
      </c>
      <c r="C10" s="11">
        <v>1</v>
      </c>
      <c r="D10" s="11">
        <v>0</v>
      </c>
      <c r="E10" s="11">
        <v>0</v>
      </c>
      <c r="F10" s="11">
        <v>0</v>
      </c>
      <c r="G10" s="13">
        <f t="shared" si="0"/>
        <v>1</v>
      </c>
      <c r="H10" s="13">
        <v>0</v>
      </c>
      <c r="I10" s="13">
        <f t="shared" si="1"/>
        <v>1</v>
      </c>
      <c r="J10" s="11">
        <v>0</v>
      </c>
      <c r="K10" s="11">
        <v>0</v>
      </c>
      <c r="L10" s="11">
        <v>0</v>
      </c>
      <c r="M10" s="11">
        <v>1</v>
      </c>
      <c r="N10" s="20">
        <f t="shared" si="2"/>
        <v>1</v>
      </c>
      <c r="O10" s="11">
        <v>3</v>
      </c>
    </row>
    <row r="11" spans="1:15" ht="22.5" x14ac:dyDescent="0.25">
      <c r="A11" s="6">
        <v>6</v>
      </c>
      <c r="B11" s="19" t="s">
        <v>115</v>
      </c>
      <c r="C11" s="11">
        <v>0</v>
      </c>
      <c r="D11" s="11">
        <v>1</v>
      </c>
      <c r="E11" s="11">
        <v>0</v>
      </c>
      <c r="F11" s="11">
        <v>0</v>
      </c>
      <c r="G11" s="13">
        <f t="shared" si="0"/>
        <v>1</v>
      </c>
      <c r="H11" s="13">
        <v>1</v>
      </c>
      <c r="I11" s="13">
        <f t="shared" si="1"/>
        <v>0</v>
      </c>
      <c r="J11" s="11">
        <v>0</v>
      </c>
      <c r="K11" s="11">
        <v>0</v>
      </c>
      <c r="L11" s="11">
        <v>0</v>
      </c>
      <c r="M11" s="11">
        <v>1</v>
      </c>
      <c r="N11" s="20">
        <f t="shared" si="2"/>
        <v>1</v>
      </c>
      <c r="O11" s="11">
        <v>6</v>
      </c>
    </row>
    <row r="12" spans="1:15" ht="22.5" x14ac:dyDescent="0.25">
      <c r="A12" s="6">
        <v>7</v>
      </c>
      <c r="B12" s="19" t="s">
        <v>116</v>
      </c>
      <c r="C12" s="11">
        <v>0</v>
      </c>
      <c r="D12" s="11">
        <v>0</v>
      </c>
      <c r="E12" s="11">
        <v>0</v>
      </c>
      <c r="F12" s="11">
        <v>0</v>
      </c>
      <c r="G12" s="13">
        <f t="shared" si="0"/>
        <v>0</v>
      </c>
      <c r="H12" s="13">
        <v>0</v>
      </c>
      <c r="I12" s="13">
        <f t="shared" si="1"/>
        <v>0</v>
      </c>
      <c r="J12" s="11">
        <v>0</v>
      </c>
      <c r="K12" s="11">
        <v>0</v>
      </c>
      <c r="L12" s="11">
        <v>0</v>
      </c>
      <c r="M12" s="11">
        <v>0</v>
      </c>
      <c r="N12" s="20">
        <f t="shared" si="2"/>
        <v>0</v>
      </c>
      <c r="O12" s="11">
        <v>0</v>
      </c>
    </row>
    <row r="13" spans="1:15" ht="23.25" customHeight="1" x14ac:dyDescent="0.25">
      <c r="A13" s="6">
        <v>8</v>
      </c>
      <c r="B13" s="19" t="s">
        <v>117</v>
      </c>
      <c r="C13" s="11">
        <v>19</v>
      </c>
      <c r="D13" s="11">
        <v>4</v>
      </c>
      <c r="E13" s="11">
        <v>1</v>
      </c>
      <c r="F13" s="11">
        <v>0</v>
      </c>
      <c r="G13" s="13">
        <f t="shared" si="0"/>
        <v>24</v>
      </c>
      <c r="H13" s="13">
        <v>23</v>
      </c>
      <c r="I13" s="13">
        <f t="shared" si="1"/>
        <v>1</v>
      </c>
      <c r="J13" s="11">
        <v>0</v>
      </c>
      <c r="K13" s="11">
        <v>0</v>
      </c>
      <c r="L13" s="11">
        <v>0</v>
      </c>
      <c r="M13" s="11">
        <v>24</v>
      </c>
      <c r="N13" s="20">
        <f t="shared" si="2"/>
        <v>24</v>
      </c>
      <c r="O13" s="11">
        <v>9</v>
      </c>
    </row>
    <row r="14" spans="1:15" ht="21" customHeight="1" x14ac:dyDescent="0.25">
      <c r="A14" s="6">
        <v>9</v>
      </c>
      <c r="B14" s="19" t="s">
        <v>118</v>
      </c>
      <c r="C14" s="11">
        <v>1</v>
      </c>
      <c r="D14" s="11">
        <v>9</v>
      </c>
      <c r="E14" s="11">
        <v>4</v>
      </c>
      <c r="F14" s="11">
        <v>0</v>
      </c>
      <c r="G14" s="13">
        <f t="shared" si="0"/>
        <v>14</v>
      </c>
      <c r="H14" s="13">
        <v>5</v>
      </c>
      <c r="I14" s="13">
        <f t="shared" si="1"/>
        <v>9</v>
      </c>
      <c r="J14" s="11">
        <v>0</v>
      </c>
      <c r="K14" s="11">
        <v>0</v>
      </c>
      <c r="L14" s="11">
        <v>0</v>
      </c>
      <c r="M14" s="11">
        <v>14</v>
      </c>
      <c r="N14" s="20">
        <f t="shared" si="2"/>
        <v>14</v>
      </c>
      <c r="O14" s="11">
        <v>7</v>
      </c>
    </row>
    <row r="15" spans="1:15" ht="22.5" x14ac:dyDescent="0.25">
      <c r="A15" s="6">
        <v>10</v>
      </c>
      <c r="B15" s="19" t="s">
        <v>119</v>
      </c>
      <c r="C15" s="11">
        <v>5</v>
      </c>
      <c r="D15" s="11">
        <v>1</v>
      </c>
      <c r="E15" s="11">
        <v>0</v>
      </c>
      <c r="F15" s="11">
        <v>4</v>
      </c>
      <c r="G15" s="13">
        <f t="shared" si="0"/>
        <v>10</v>
      </c>
      <c r="H15" s="13">
        <v>9</v>
      </c>
      <c r="I15" s="13">
        <f t="shared" si="1"/>
        <v>1</v>
      </c>
      <c r="J15" s="11">
        <v>0</v>
      </c>
      <c r="K15" s="11">
        <v>0</v>
      </c>
      <c r="L15" s="11">
        <v>0</v>
      </c>
      <c r="M15" s="11">
        <v>10</v>
      </c>
      <c r="N15" s="20">
        <f t="shared" si="2"/>
        <v>10</v>
      </c>
      <c r="O15" s="11">
        <v>7</v>
      </c>
    </row>
    <row r="16" spans="1:15" ht="22.5" x14ac:dyDescent="0.25">
      <c r="A16" s="6">
        <v>11</v>
      </c>
      <c r="B16" s="19" t="s">
        <v>120</v>
      </c>
      <c r="C16" s="11">
        <v>11</v>
      </c>
      <c r="D16" s="11">
        <v>2</v>
      </c>
      <c r="E16" s="11">
        <v>0</v>
      </c>
      <c r="F16" s="11">
        <v>0</v>
      </c>
      <c r="G16" s="13">
        <f t="shared" si="0"/>
        <v>13</v>
      </c>
      <c r="H16" s="13">
        <v>9</v>
      </c>
      <c r="I16" s="13">
        <f t="shared" si="1"/>
        <v>4</v>
      </c>
      <c r="J16" s="11">
        <v>0</v>
      </c>
      <c r="K16" s="11">
        <v>0</v>
      </c>
      <c r="L16" s="11">
        <v>0</v>
      </c>
      <c r="M16" s="11">
        <v>13</v>
      </c>
      <c r="N16" s="20">
        <f t="shared" si="2"/>
        <v>13</v>
      </c>
      <c r="O16" s="11">
        <v>8</v>
      </c>
    </row>
    <row r="17" spans="1:15" ht="22.5" x14ac:dyDescent="0.25">
      <c r="A17" s="6">
        <v>12</v>
      </c>
      <c r="B17" s="19" t="s">
        <v>121</v>
      </c>
      <c r="C17" s="11">
        <v>4</v>
      </c>
      <c r="D17" s="11">
        <v>1</v>
      </c>
      <c r="E17" s="11">
        <v>4</v>
      </c>
      <c r="F17" s="11">
        <v>0</v>
      </c>
      <c r="G17" s="13">
        <f t="shared" si="0"/>
        <v>9</v>
      </c>
      <c r="H17" s="13">
        <v>9</v>
      </c>
      <c r="I17" s="13">
        <f t="shared" si="1"/>
        <v>0</v>
      </c>
      <c r="J17" s="11">
        <v>0</v>
      </c>
      <c r="K17" s="11">
        <v>0</v>
      </c>
      <c r="L17" s="11">
        <v>0</v>
      </c>
      <c r="M17" s="11">
        <v>9</v>
      </c>
      <c r="N17" s="20">
        <f t="shared" si="2"/>
        <v>9</v>
      </c>
      <c r="O17" s="11">
        <v>7</v>
      </c>
    </row>
    <row r="18" spans="1:15" ht="22.5" x14ac:dyDescent="0.25">
      <c r="A18" s="6">
        <v>13</v>
      </c>
      <c r="B18" s="19" t="s">
        <v>122</v>
      </c>
      <c r="C18" s="11">
        <v>1</v>
      </c>
      <c r="D18" s="11">
        <v>4</v>
      </c>
      <c r="E18" s="11">
        <v>0</v>
      </c>
      <c r="F18" s="11">
        <v>0</v>
      </c>
      <c r="G18" s="13">
        <f t="shared" si="0"/>
        <v>5</v>
      </c>
      <c r="H18" s="13">
        <v>5</v>
      </c>
      <c r="I18" s="13">
        <f t="shared" si="1"/>
        <v>0</v>
      </c>
      <c r="J18" s="11">
        <v>0</v>
      </c>
      <c r="K18" s="11">
        <v>0</v>
      </c>
      <c r="L18" s="11">
        <v>0</v>
      </c>
      <c r="M18" s="11">
        <v>5</v>
      </c>
      <c r="N18" s="20">
        <f t="shared" si="2"/>
        <v>5</v>
      </c>
      <c r="O18" s="11">
        <v>1</v>
      </c>
    </row>
    <row r="19" spans="1:15" ht="22.5" x14ac:dyDescent="0.25">
      <c r="A19" s="6">
        <v>14</v>
      </c>
      <c r="B19" s="19" t="s">
        <v>123</v>
      </c>
      <c r="C19" s="11">
        <v>16</v>
      </c>
      <c r="D19" s="11">
        <v>12</v>
      </c>
      <c r="E19" s="11">
        <v>0</v>
      </c>
      <c r="F19" s="11">
        <v>0</v>
      </c>
      <c r="G19" s="13">
        <f t="shared" si="0"/>
        <v>28</v>
      </c>
      <c r="H19" s="13">
        <v>21</v>
      </c>
      <c r="I19" s="13">
        <f t="shared" si="1"/>
        <v>7</v>
      </c>
      <c r="J19" s="11">
        <v>0</v>
      </c>
      <c r="K19" s="11">
        <v>0</v>
      </c>
      <c r="L19" s="11">
        <v>0</v>
      </c>
      <c r="M19" s="11">
        <v>28</v>
      </c>
      <c r="N19" s="20">
        <f t="shared" si="2"/>
        <v>28</v>
      </c>
      <c r="O19" s="11">
        <v>9</v>
      </c>
    </row>
    <row r="20" spans="1:15" ht="22.5" x14ac:dyDescent="0.25">
      <c r="A20" s="6">
        <v>15</v>
      </c>
      <c r="B20" s="19" t="s">
        <v>124</v>
      </c>
      <c r="C20" s="11">
        <v>10</v>
      </c>
      <c r="D20" s="11">
        <v>0</v>
      </c>
      <c r="E20" s="11">
        <v>0</v>
      </c>
      <c r="F20" s="11">
        <v>0</v>
      </c>
      <c r="G20" s="13">
        <f t="shared" si="0"/>
        <v>10</v>
      </c>
      <c r="H20" s="13">
        <v>4</v>
      </c>
      <c r="I20" s="13">
        <f t="shared" si="1"/>
        <v>6</v>
      </c>
      <c r="J20" s="11">
        <v>1</v>
      </c>
      <c r="K20" s="11">
        <v>0</v>
      </c>
      <c r="L20" s="11">
        <v>0</v>
      </c>
      <c r="M20" s="11">
        <v>9</v>
      </c>
      <c r="N20" s="20">
        <f t="shared" si="2"/>
        <v>10</v>
      </c>
      <c r="O20" s="11">
        <v>4</v>
      </c>
    </row>
    <row r="21" spans="1:15" x14ac:dyDescent="0.25">
      <c r="A21" s="6"/>
      <c r="B21" s="39" t="s">
        <v>0</v>
      </c>
      <c r="C21" s="40">
        <f>SUM(C6:C20)</f>
        <v>96</v>
      </c>
      <c r="D21" s="40">
        <f>SUM(D6:D20)</f>
        <v>43</v>
      </c>
      <c r="E21" s="40">
        <f>SUM(E6:E20)</f>
        <v>9</v>
      </c>
      <c r="F21" s="40">
        <f>SUM(F6:F20)</f>
        <v>12</v>
      </c>
      <c r="G21" s="40">
        <f>SUM(G6:G20)</f>
        <v>160</v>
      </c>
      <c r="H21" s="40">
        <v>119</v>
      </c>
      <c r="I21" s="40">
        <f t="shared" si="1"/>
        <v>41</v>
      </c>
      <c r="J21" s="40">
        <f>SUM(J6:J20)</f>
        <v>1</v>
      </c>
      <c r="K21" s="40">
        <f>SUM(K6:K20)</f>
        <v>0</v>
      </c>
      <c r="L21" s="40">
        <f>SUM(L6:L20)</f>
        <v>0</v>
      </c>
      <c r="M21" s="40">
        <f>SUM(M6:M20)</f>
        <v>159</v>
      </c>
      <c r="N21" s="40">
        <f>SUM(N6:N20)</f>
        <v>160</v>
      </c>
      <c r="O21" s="45">
        <f>AVERAGE(O6:O20)</f>
        <v>4.9333333333333336</v>
      </c>
    </row>
    <row r="22" spans="1:15" x14ac:dyDescent="0.25">
      <c r="A22" s="6"/>
      <c r="B22" s="23" t="s">
        <v>76</v>
      </c>
      <c r="C22" s="11"/>
      <c r="D22" s="11"/>
      <c r="E22" s="11"/>
      <c r="F22" s="11"/>
      <c r="G22" s="13"/>
      <c r="H22" s="13"/>
      <c r="I22" s="13"/>
      <c r="J22" s="11"/>
      <c r="K22" s="11"/>
      <c r="L22" s="11"/>
      <c r="M22" s="11"/>
      <c r="N22" s="24"/>
      <c r="O22" s="11"/>
    </row>
    <row r="23" spans="1:15" x14ac:dyDescent="0.25">
      <c r="A23" s="6">
        <v>16</v>
      </c>
      <c r="B23" s="25" t="s">
        <v>75</v>
      </c>
      <c r="C23" s="11">
        <v>2</v>
      </c>
      <c r="D23" s="11">
        <v>0</v>
      </c>
      <c r="E23" s="11">
        <v>0</v>
      </c>
      <c r="F23" s="11">
        <v>7</v>
      </c>
      <c r="G23" s="13">
        <f t="shared" ref="G23:G30" si="3">SUM(C23:F23)</f>
        <v>9</v>
      </c>
      <c r="H23" s="13">
        <v>4</v>
      </c>
      <c r="I23" s="13">
        <f t="shared" ref="I23:I31" si="4">G23-H23</f>
        <v>5</v>
      </c>
      <c r="J23" s="11">
        <v>0</v>
      </c>
      <c r="K23" s="11">
        <v>0</v>
      </c>
      <c r="L23" s="11">
        <v>0</v>
      </c>
      <c r="M23" s="11">
        <v>9</v>
      </c>
      <c r="N23" s="20">
        <f>SUM(J23:M23)</f>
        <v>9</v>
      </c>
      <c r="O23" s="11">
        <v>4</v>
      </c>
    </row>
    <row r="24" spans="1:15" ht="22.5" x14ac:dyDescent="0.25">
      <c r="A24" s="6">
        <v>17</v>
      </c>
      <c r="B24" s="19" t="s">
        <v>74</v>
      </c>
      <c r="C24" s="11">
        <v>0</v>
      </c>
      <c r="D24" s="11">
        <v>0</v>
      </c>
      <c r="E24" s="11">
        <v>0</v>
      </c>
      <c r="F24" s="11">
        <v>0</v>
      </c>
      <c r="G24" s="13">
        <f t="shared" si="3"/>
        <v>0</v>
      </c>
      <c r="H24" s="13">
        <v>0</v>
      </c>
      <c r="I24" s="13">
        <f t="shared" si="4"/>
        <v>0</v>
      </c>
      <c r="J24" s="11">
        <v>0</v>
      </c>
      <c r="K24" s="11">
        <v>0</v>
      </c>
      <c r="L24" s="11">
        <v>0</v>
      </c>
      <c r="M24" s="11">
        <v>0</v>
      </c>
      <c r="N24" s="20">
        <v>0</v>
      </c>
      <c r="O24" s="11">
        <v>0</v>
      </c>
    </row>
    <row r="25" spans="1:15" x14ac:dyDescent="0.25">
      <c r="A25" s="6">
        <v>18</v>
      </c>
      <c r="B25" s="19" t="s">
        <v>73</v>
      </c>
      <c r="C25" s="11">
        <v>1</v>
      </c>
      <c r="D25" s="11">
        <v>0</v>
      </c>
      <c r="E25" s="11">
        <v>0</v>
      </c>
      <c r="F25" s="11">
        <v>0</v>
      </c>
      <c r="G25" s="13">
        <f t="shared" si="3"/>
        <v>1</v>
      </c>
      <c r="H25" s="13">
        <v>0</v>
      </c>
      <c r="I25" s="13">
        <f t="shared" si="4"/>
        <v>1</v>
      </c>
      <c r="J25" s="11">
        <v>0</v>
      </c>
      <c r="K25" s="11">
        <v>0</v>
      </c>
      <c r="L25" s="11">
        <v>0</v>
      </c>
      <c r="M25" s="11">
        <v>1</v>
      </c>
      <c r="N25" s="20">
        <f t="shared" ref="N25:N30" si="5">SUM(J25:M25)</f>
        <v>1</v>
      </c>
      <c r="O25" s="11">
        <v>10</v>
      </c>
    </row>
    <row r="26" spans="1:15" x14ac:dyDescent="0.25">
      <c r="A26" s="6">
        <v>19</v>
      </c>
      <c r="B26" s="19" t="s">
        <v>72</v>
      </c>
      <c r="C26" s="11">
        <v>0</v>
      </c>
      <c r="D26" s="11">
        <v>3</v>
      </c>
      <c r="E26" s="11">
        <v>0</v>
      </c>
      <c r="F26" s="11">
        <v>0</v>
      </c>
      <c r="G26" s="13">
        <f t="shared" si="3"/>
        <v>3</v>
      </c>
      <c r="H26" s="13">
        <v>0</v>
      </c>
      <c r="I26" s="13">
        <f t="shared" si="4"/>
        <v>3</v>
      </c>
      <c r="J26" s="11">
        <v>0</v>
      </c>
      <c r="K26" s="11">
        <v>0</v>
      </c>
      <c r="L26" s="11">
        <v>0</v>
      </c>
      <c r="M26" s="11">
        <v>3</v>
      </c>
      <c r="N26" s="20">
        <f t="shared" si="5"/>
        <v>3</v>
      </c>
      <c r="O26" s="11">
        <v>15</v>
      </c>
    </row>
    <row r="27" spans="1:15" x14ac:dyDescent="0.25">
      <c r="A27" s="6">
        <v>20</v>
      </c>
      <c r="B27" s="26" t="s">
        <v>71</v>
      </c>
      <c r="C27" s="11"/>
      <c r="D27" s="11"/>
      <c r="E27" s="11"/>
      <c r="F27" s="11"/>
      <c r="G27" s="13">
        <f t="shared" si="3"/>
        <v>0</v>
      </c>
      <c r="H27" s="13">
        <v>0</v>
      </c>
      <c r="I27" s="13">
        <f t="shared" si="4"/>
        <v>0</v>
      </c>
      <c r="J27" s="11"/>
      <c r="K27" s="11"/>
      <c r="L27" s="11"/>
      <c r="M27" s="11"/>
      <c r="N27" s="20">
        <f t="shared" si="5"/>
        <v>0</v>
      </c>
      <c r="O27" s="11"/>
    </row>
    <row r="28" spans="1:15" ht="33.75" x14ac:dyDescent="0.25">
      <c r="A28" s="6">
        <v>21</v>
      </c>
      <c r="B28" s="26" t="s">
        <v>70</v>
      </c>
      <c r="C28" s="11">
        <v>0</v>
      </c>
      <c r="D28" s="11">
        <v>0</v>
      </c>
      <c r="E28" s="11">
        <v>0</v>
      </c>
      <c r="F28" s="11">
        <v>0</v>
      </c>
      <c r="G28" s="13">
        <f t="shared" si="3"/>
        <v>0</v>
      </c>
      <c r="H28" s="13">
        <v>0</v>
      </c>
      <c r="I28" s="13">
        <f t="shared" si="4"/>
        <v>0</v>
      </c>
      <c r="J28" s="11">
        <v>0</v>
      </c>
      <c r="K28" s="11">
        <v>0</v>
      </c>
      <c r="L28" s="11">
        <v>0</v>
      </c>
      <c r="M28" s="11">
        <v>0</v>
      </c>
      <c r="N28" s="20">
        <f t="shared" si="5"/>
        <v>0</v>
      </c>
      <c r="O28" s="11">
        <v>0</v>
      </c>
    </row>
    <row r="29" spans="1:15" ht="33.75" x14ac:dyDescent="0.25">
      <c r="A29" s="6">
        <v>22</v>
      </c>
      <c r="B29" s="19" t="s">
        <v>69</v>
      </c>
      <c r="C29" s="11">
        <v>9</v>
      </c>
      <c r="D29" s="11">
        <v>2</v>
      </c>
      <c r="E29" s="11">
        <v>0</v>
      </c>
      <c r="F29" s="11">
        <v>0</v>
      </c>
      <c r="G29" s="13">
        <f t="shared" si="3"/>
        <v>11</v>
      </c>
      <c r="H29" s="13">
        <v>3</v>
      </c>
      <c r="I29" s="13">
        <f t="shared" si="4"/>
        <v>8</v>
      </c>
      <c r="J29" s="11">
        <v>0</v>
      </c>
      <c r="K29" s="11">
        <v>0</v>
      </c>
      <c r="L29" s="11">
        <v>0</v>
      </c>
      <c r="M29" s="11">
        <v>11</v>
      </c>
      <c r="N29" s="20">
        <f t="shared" si="5"/>
        <v>11</v>
      </c>
      <c r="O29" s="11">
        <v>6</v>
      </c>
    </row>
    <row r="30" spans="1:15" ht="22.5" x14ac:dyDescent="0.25">
      <c r="A30" s="6">
        <v>23</v>
      </c>
      <c r="B30" s="25" t="s">
        <v>68</v>
      </c>
      <c r="C30" s="11">
        <v>13</v>
      </c>
      <c r="D30" s="11">
        <v>2</v>
      </c>
      <c r="E30" s="11">
        <v>0</v>
      </c>
      <c r="F30" s="11">
        <v>0</v>
      </c>
      <c r="G30" s="13">
        <f t="shared" si="3"/>
        <v>15</v>
      </c>
      <c r="H30" s="13">
        <v>15</v>
      </c>
      <c r="I30" s="13">
        <f t="shared" si="4"/>
        <v>0</v>
      </c>
      <c r="J30" s="11">
        <v>0</v>
      </c>
      <c r="K30" s="11">
        <v>0</v>
      </c>
      <c r="L30" s="11">
        <v>0</v>
      </c>
      <c r="M30" s="11">
        <v>15</v>
      </c>
      <c r="N30" s="20">
        <f t="shared" si="5"/>
        <v>15</v>
      </c>
      <c r="O30" s="11">
        <v>0</v>
      </c>
    </row>
    <row r="31" spans="1:15" x14ac:dyDescent="0.25">
      <c r="A31" s="6"/>
      <c r="B31" s="41" t="s">
        <v>0</v>
      </c>
      <c r="C31" s="40">
        <f>SUM(C23:C30)</f>
        <v>25</v>
      </c>
      <c r="D31" s="40">
        <f>SUM(D23:D30)</f>
        <v>7</v>
      </c>
      <c r="E31" s="40">
        <f>SUM(E23:E30)</f>
        <v>0</v>
      </c>
      <c r="F31" s="40">
        <f>SUM(F23:F30)</f>
        <v>7</v>
      </c>
      <c r="G31" s="40">
        <f>SUM(G23:G30)</f>
        <v>39</v>
      </c>
      <c r="H31" s="40">
        <v>22</v>
      </c>
      <c r="I31" s="40">
        <f t="shared" si="4"/>
        <v>17</v>
      </c>
      <c r="J31" s="40">
        <f>SUM(J23:J30)</f>
        <v>0</v>
      </c>
      <c r="K31" s="40">
        <f>SUM(K23:K30)</f>
        <v>0</v>
      </c>
      <c r="L31" s="40">
        <f>SUM(L23:L30)</f>
        <v>0</v>
      </c>
      <c r="M31" s="40">
        <f>SUM(M23:M30)</f>
        <v>39</v>
      </c>
      <c r="N31" s="40">
        <f>SUM(N23:N30)</f>
        <v>39</v>
      </c>
      <c r="O31" s="45">
        <f>AVERAGE(O23:O30)</f>
        <v>5</v>
      </c>
    </row>
    <row r="32" spans="1:15" ht="22.5" x14ac:dyDescent="0.25">
      <c r="A32" s="6"/>
      <c r="B32" s="27" t="s">
        <v>67</v>
      </c>
      <c r="C32" s="11"/>
      <c r="D32" s="11"/>
      <c r="E32" s="11"/>
      <c r="F32" s="11"/>
      <c r="G32" s="13"/>
      <c r="H32" s="13"/>
      <c r="I32" s="13"/>
      <c r="J32" s="11"/>
      <c r="K32" s="11"/>
      <c r="L32" s="11"/>
      <c r="M32" s="11"/>
      <c r="N32" s="20"/>
      <c r="O32" s="11"/>
    </row>
    <row r="33" spans="1:15" ht="33.75" x14ac:dyDescent="0.25">
      <c r="A33" s="6">
        <v>24</v>
      </c>
      <c r="B33" s="19" t="s">
        <v>66</v>
      </c>
      <c r="C33" s="11">
        <v>0</v>
      </c>
      <c r="D33" s="11">
        <v>0</v>
      </c>
      <c r="E33" s="11">
        <v>0</v>
      </c>
      <c r="F33" s="11">
        <v>0</v>
      </c>
      <c r="G33" s="13">
        <f t="shared" ref="G33:G60" si="6">SUM(C33:F33)</f>
        <v>0</v>
      </c>
      <c r="H33" s="13">
        <v>0</v>
      </c>
      <c r="I33" s="13">
        <f>G33-H33</f>
        <v>0</v>
      </c>
      <c r="J33" s="11">
        <v>0</v>
      </c>
      <c r="K33" s="11">
        <v>0</v>
      </c>
      <c r="L33" s="11">
        <v>0</v>
      </c>
      <c r="M33" s="11">
        <v>0</v>
      </c>
      <c r="N33" s="20">
        <f t="shared" ref="N33:N60" si="7">SUM(J33:M33)</f>
        <v>0</v>
      </c>
      <c r="O33" s="11">
        <v>0</v>
      </c>
    </row>
    <row r="34" spans="1:15" ht="22.5" x14ac:dyDescent="0.25">
      <c r="A34" s="6">
        <v>25</v>
      </c>
      <c r="B34" s="19" t="s">
        <v>65</v>
      </c>
      <c r="C34" s="11">
        <v>4</v>
      </c>
      <c r="D34" s="11">
        <v>0</v>
      </c>
      <c r="E34" s="11">
        <v>0</v>
      </c>
      <c r="F34" s="11">
        <v>0</v>
      </c>
      <c r="G34" s="13">
        <f t="shared" si="6"/>
        <v>4</v>
      </c>
      <c r="H34" s="13">
        <v>4</v>
      </c>
      <c r="I34" s="13">
        <f>G34-H34</f>
        <v>0</v>
      </c>
      <c r="J34" s="11">
        <v>0</v>
      </c>
      <c r="K34" s="11">
        <v>0</v>
      </c>
      <c r="L34" s="11">
        <v>0</v>
      </c>
      <c r="M34" s="11">
        <v>4</v>
      </c>
      <c r="N34" s="20">
        <f t="shared" si="7"/>
        <v>4</v>
      </c>
      <c r="O34" s="11">
        <v>2</v>
      </c>
    </row>
    <row r="35" spans="1:15" ht="22.5" x14ac:dyDescent="0.25">
      <c r="A35" s="6">
        <v>26</v>
      </c>
      <c r="B35" s="19" t="s">
        <v>64</v>
      </c>
      <c r="C35" s="11">
        <v>1</v>
      </c>
      <c r="D35" s="11">
        <v>0</v>
      </c>
      <c r="E35" s="11">
        <v>0</v>
      </c>
      <c r="F35" s="11">
        <v>0</v>
      </c>
      <c r="G35" s="13">
        <f t="shared" si="6"/>
        <v>1</v>
      </c>
      <c r="H35" s="13">
        <v>1</v>
      </c>
      <c r="I35" s="13">
        <f>G35-H35</f>
        <v>0</v>
      </c>
      <c r="J35" s="11">
        <v>0</v>
      </c>
      <c r="K35" s="11">
        <v>0</v>
      </c>
      <c r="L35" s="11">
        <v>0</v>
      </c>
      <c r="M35" s="11">
        <v>1</v>
      </c>
      <c r="N35" s="20">
        <f t="shared" si="7"/>
        <v>1</v>
      </c>
      <c r="O35" s="11">
        <v>10</v>
      </c>
    </row>
    <row r="36" spans="1:15" ht="33.75" x14ac:dyDescent="0.25">
      <c r="A36" s="6">
        <v>27</v>
      </c>
      <c r="B36" s="19" t="s">
        <v>63</v>
      </c>
      <c r="C36" s="11">
        <v>0</v>
      </c>
      <c r="D36" s="11">
        <v>0</v>
      </c>
      <c r="E36" s="11">
        <v>0</v>
      </c>
      <c r="F36" s="11">
        <v>0</v>
      </c>
      <c r="G36" s="13">
        <f t="shared" si="6"/>
        <v>0</v>
      </c>
      <c r="H36" s="13">
        <v>0</v>
      </c>
      <c r="I36" s="13">
        <f>G36-H36</f>
        <v>0</v>
      </c>
      <c r="J36" s="11">
        <v>0</v>
      </c>
      <c r="K36" s="11">
        <v>0</v>
      </c>
      <c r="L36" s="11">
        <v>0</v>
      </c>
      <c r="M36" s="11">
        <v>0</v>
      </c>
      <c r="N36" s="20">
        <f t="shared" si="7"/>
        <v>0</v>
      </c>
      <c r="O36" s="11">
        <v>0</v>
      </c>
    </row>
    <row r="37" spans="1:15" x14ac:dyDescent="0.25">
      <c r="A37" s="6">
        <v>28</v>
      </c>
      <c r="B37" s="19" t="s">
        <v>62</v>
      </c>
      <c r="C37" s="11">
        <v>13</v>
      </c>
      <c r="D37" s="11">
        <v>0</v>
      </c>
      <c r="E37" s="11">
        <v>0</v>
      </c>
      <c r="F37" s="11">
        <v>0</v>
      </c>
      <c r="G37" s="13">
        <f t="shared" si="6"/>
        <v>13</v>
      </c>
      <c r="H37" s="13">
        <v>0</v>
      </c>
      <c r="I37" s="13">
        <v>0</v>
      </c>
      <c r="J37" s="11">
        <v>0</v>
      </c>
      <c r="K37" s="11">
        <v>0</v>
      </c>
      <c r="L37" s="11">
        <v>0</v>
      </c>
      <c r="M37" s="11">
        <v>13</v>
      </c>
      <c r="N37" s="20">
        <f t="shared" si="7"/>
        <v>13</v>
      </c>
      <c r="O37" s="11">
        <v>6</v>
      </c>
    </row>
    <row r="38" spans="1:15" x14ac:dyDescent="0.25">
      <c r="A38" s="6">
        <v>29</v>
      </c>
      <c r="B38" s="19" t="s">
        <v>61</v>
      </c>
      <c r="C38" s="11">
        <v>2</v>
      </c>
      <c r="D38" s="11">
        <v>1</v>
      </c>
      <c r="E38" s="11">
        <v>0</v>
      </c>
      <c r="F38" s="11">
        <v>0</v>
      </c>
      <c r="G38" s="13">
        <f t="shared" si="6"/>
        <v>3</v>
      </c>
      <c r="H38" s="13">
        <v>2</v>
      </c>
      <c r="I38" s="13">
        <f t="shared" ref="I38:I61" si="8">G38-H38</f>
        <v>1</v>
      </c>
      <c r="J38" s="11">
        <v>0</v>
      </c>
      <c r="K38" s="11">
        <v>0</v>
      </c>
      <c r="L38" s="11">
        <v>0</v>
      </c>
      <c r="M38" s="11">
        <v>3</v>
      </c>
      <c r="N38" s="20">
        <f t="shared" si="7"/>
        <v>3</v>
      </c>
      <c r="O38" s="11">
        <v>8</v>
      </c>
    </row>
    <row r="39" spans="1:15" x14ac:dyDescent="0.25">
      <c r="A39" s="6">
        <v>30</v>
      </c>
      <c r="B39" s="19" t="s">
        <v>60</v>
      </c>
      <c r="C39" s="11">
        <v>0</v>
      </c>
      <c r="D39" s="11">
        <v>0</v>
      </c>
      <c r="E39" s="11">
        <v>0</v>
      </c>
      <c r="F39" s="11">
        <v>0</v>
      </c>
      <c r="G39" s="13">
        <f t="shared" si="6"/>
        <v>0</v>
      </c>
      <c r="H39" s="13">
        <v>0</v>
      </c>
      <c r="I39" s="13">
        <f t="shared" si="8"/>
        <v>0</v>
      </c>
      <c r="J39" s="11">
        <v>0</v>
      </c>
      <c r="K39" s="11">
        <v>0</v>
      </c>
      <c r="L39" s="11">
        <v>0</v>
      </c>
      <c r="M39" s="11">
        <v>0</v>
      </c>
      <c r="N39" s="20">
        <f t="shared" si="7"/>
        <v>0</v>
      </c>
      <c r="O39" s="11">
        <v>0</v>
      </c>
    </row>
    <row r="40" spans="1:15" ht="22.5" x14ac:dyDescent="0.25">
      <c r="A40" s="6">
        <v>31</v>
      </c>
      <c r="B40" s="25" t="s">
        <v>59</v>
      </c>
      <c r="C40" s="11">
        <v>0</v>
      </c>
      <c r="D40" s="11">
        <v>2</v>
      </c>
      <c r="E40" s="11">
        <v>0</v>
      </c>
      <c r="F40" s="11">
        <v>0</v>
      </c>
      <c r="G40" s="13">
        <f t="shared" si="6"/>
        <v>2</v>
      </c>
      <c r="H40" s="13">
        <v>0</v>
      </c>
      <c r="I40" s="13">
        <f t="shared" si="8"/>
        <v>2</v>
      </c>
      <c r="J40" s="11">
        <v>0</v>
      </c>
      <c r="K40" s="11">
        <v>0</v>
      </c>
      <c r="L40" s="11">
        <v>0</v>
      </c>
      <c r="M40" s="11">
        <v>2</v>
      </c>
      <c r="N40" s="20">
        <f t="shared" si="7"/>
        <v>2</v>
      </c>
      <c r="O40" s="11">
        <v>3</v>
      </c>
    </row>
    <row r="41" spans="1:15" x14ac:dyDescent="0.25">
      <c r="A41" s="6">
        <v>32</v>
      </c>
      <c r="B41" s="19" t="s">
        <v>58</v>
      </c>
      <c r="C41" s="11">
        <v>0</v>
      </c>
      <c r="D41" s="11">
        <v>2</v>
      </c>
      <c r="E41" s="11">
        <v>0</v>
      </c>
      <c r="F41" s="11">
        <v>0</v>
      </c>
      <c r="G41" s="13">
        <f t="shared" si="6"/>
        <v>2</v>
      </c>
      <c r="H41" s="13">
        <v>0</v>
      </c>
      <c r="I41" s="13">
        <f t="shared" si="8"/>
        <v>2</v>
      </c>
      <c r="J41" s="11">
        <v>0</v>
      </c>
      <c r="K41" s="11">
        <v>0</v>
      </c>
      <c r="L41" s="11">
        <v>0</v>
      </c>
      <c r="M41" s="11">
        <v>2</v>
      </c>
      <c r="N41" s="20">
        <f t="shared" si="7"/>
        <v>2</v>
      </c>
      <c r="O41" s="11">
        <v>10</v>
      </c>
    </row>
    <row r="42" spans="1:15" x14ac:dyDescent="0.25">
      <c r="A42" s="6">
        <v>33</v>
      </c>
      <c r="B42" s="19" t="s">
        <v>57</v>
      </c>
      <c r="C42" s="11">
        <v>4</v>
      </c>
      <c r="D42" s="11">
        <v>2</v>
      </c>
      <c r="E42" s="11">
        <v>0</v>
      </c>
      <c r="F42" s="11">
        <v>1</v>
      </c>
      <c r="G42" s="13">
        <f t="shared" si="6"/>
        <v>7</v>
      </c>
      <c r="H42" s="13">
        <v>7</v>
      </c>
      <c r="I42" s="13">
        <f t="shared" si="8"/>
        <v>0</v>
      </c>
      <c r="J42" s="11">
        <v>0</v>
      </c>
      <c r="K42" s="11">
        <v>0</v>
      </c>
      <c r="L42" s="11">
        <v>0</v>
      </c>
      <c r="M42" s="11">
        <v>7</v>
      </c>
      <c r="N42" s="20">
        <f t="shared" si="7"/>
        <v>7</v>
      </c>
      <c r="O42" s="11">
        <v>5</v>
      </c>
    </row>
    <row r="43" spans="1:15" x14ac:dyDescent="0.25">
      <c r="A43" s="6">
        <v>34</v>
      </c>
      <c r="B43" s="19" t="s">
        <v>56</v>
      </c>
      <c r="C43" s="11">
        <v>1</v>
      </c>
      <c r="D43" s="11">
        <v>1</v>
      </c>
      <c r="E43" s="11">
        <v>0</v>
      </c>
      <c r="F43" s="11">
        <v>1</v>
      </c>
      <c r="G43" s="13">
        <f t="shared" si="6"/>
        <v>3</v>
      </c>
      <c r="H43" s="13">
        <v>1</v>
      </c>
      <c r="I43" s="13">
        <f t="shared" si="8"/>
        <v>2</v>
      </c>
      <c r="J43" s="11">
        <v>0</v>
      </c>
      <c r="K43" s="11">
        <v>0</v>
      </c>
      <c r="L43" s="11">
        <v>0</v>
      </c>
      <c r="M43" s="11">
        <v>3</v>
      </c>
      <c r="N43" s="20">
        <f t="shared" si="7"/>
        <v>3</v>
      </c>
      <c r="O43" s="11">
        <v>10</v>
      </c>
    </row>
    <row r="44" spans="1:15" x14ac:dyDescent="0.25">
      <c r="A44" s="6">
        <v>35</v>
      </c>
      <c r="B44" s="19" t="s">
        <v>55</v>
      </c>
      <c r="C44" s="11">
        <v>1</v>
      </c>
      <c r="D44" s="11">
        <v>0</v>
      </c>
      <c r="E44" s="11">
        <v>0</v>
      </c>
      <c r="F44" s="11">
        <v>0</v>
      </c>
      <c r="G44" s="13">
        <f t="shared" si="6"/>
        <v>1</v>
      </c>
      <c r="H44" s="13">
        <v>1</v>
      </c>
      <c r="I44" s="13">
        <f t="shared" si="8"/>
        <v>0</v>
      </c>
      <c r="J44" s="11">
        <v>0</v>
      </c>
      <c r="K44" s="11">
        <v>0</v>
      </c>
      <c r="L44" s="11">
        <v>0</v>
      </c>
      <c r="M44" s="11">
        <v>1</v>
      </c>
      <c r="N44" s="20">
        <f t="shared" si="7"/>
        <v>1</v>
      </c>
      <c r="O44" s="11">
        <v>8</v>
      </c>
    </row>
    <row r="45" spans="1:15" ht="33.75" x14ac:dyDescent="0.25">
      <c r="A45" s="6">
        <v>36</v>
      </c>
      <c r="B45" s="19" t="s">
        <v>54</v>
      </c>
      <c r="C45" s="11"/>
      <c r="D45" s="11"/>
      <c r="E45" s="11"/>
      <c r="F45" s="11"/>
      <c r="G45" s="13">
        <f t="shared" si="6"/>
        <v>0</v>
      </c>
      <c r="H45" s="13">
        <v>0</v>
      </c>
      <c r="I45" s="13">
        <f t="shared" si="8"/>
        <v>0</v>
      </c>
      <c r="J45" s="11"/>
      <c r="K45" s="11"/>
      <c r="L45" s="11"/>
      <c r="M45" s="11"/>
      <c r="N45" s="20">
        <f t="shared" si="7"/>
        <v>0</v>
      </c>
      <c r="O45" s="11"/>
    </row>
    <row r="46" spans="1:15" x14ac:dyDescent="0.25">
      <c r="A46" s="6">
        <v>37</v>
      </c>
      <c r="B46" s="19" t="s">
        <v>53</v>
      </c>
      <c r="C46" s="11">
        <v>13</v>
      </c>
      <c r="D46" s="11">
        <v>5</v>
      </c>
      <c r="E46" s="11">
        <v>1</v>
      </c>
      <c r="F46" s="11">
        <v>0</v>
      </c>
      <c r="G46" s="13">
        <f t="shared" si="6"/>
        <v>19</v>
      </c>
      <c r="H46" s="13">
        <v>12</v>
      </c>
      <c r="I46" s="13">
        <f t="shared" si="8"/>
        <v>7</v>
      </c>
      <c r="J46" s="11">
        <v>1</v>
      </c>
      <c r="K46" s="11">
        <v>0</v>
      </c>
      <c r="L46" s="11">
        <v>0</v>
      </c>
      <c r="M46" s="11">
        <v>18</v>
      </c>
      <c r="N46" s="20">
        <f t="shared" si="7"/>
        <v>19</v>
      </c>
      <c r="O46" s="11">
        <v>2</v>
      </c>
    </row>
    <row r="47" spans="1:15" x14ac:dyDescent="0.25">
      <c r="A47" s="6">
        <v>38</v>
      </c>
      <c r="B47" s="19" t="s">
        <v>52</v>
      </c>
      <c r="C47" s="11">
        <v>0</v>
      </c>
      <c r="D47" s="11">
        <v>0</v>
      </c>
      <c r="E47" s="11">
        <v>0</v>
      </c>
      <c r="F47" s="11">
        <v>0</v>
      </c>
      <c r="G47" s="13">
        <f t="shared" si="6"/>
        <v>0</v>
      </c>
      <c r="H47" s="13">
        <v>0</v>
      </c>
      <c r="I47" s="13">
        <f t="shared" si="8"/>
        <v>0</v>
      </c>
      <c r="J47" s="11"/>
      <c r="K47" s="11"/>
      <c r="L47" s="11"/>
      <c r="M47" s="11"/>
      <c r="N47" s="20">
        <f t="shared" si="7"/>
        <v>0</v>
      </c>
      <c r="O47" s="11"/>
    </row>
    <row r="48" spans="1:15" x14ac:dyDescent="0.25">
      <c r="A48" s="6">
        <v>39</v>
      </c>
      <c r="B48" s="19" t="s">
        <v>51</v>
      </c>
      <c r="C48" s="11">
        <v>1</v>
      </c>
      <c r="D48" s="11">
        <v>2</v>
      </c>
      <c r="E48" s="11">
        <v>0</v>
      </c>
      <c r="F48" s="11">
        <v>0</v>
      </c>
      <c r="G48" s="13">
        <f t="shared" si="6"/>
        <v>3</v>
      </c>
      <c r="H48" s="13">
        <v>1</v>
      </c>
      <c r="I48" s="13">
        <f t="shared" si="8"/>
        <v>2</v>
      </c>
      <c r="J48" s="11">
        <v>0</v>
      </c>
      <c r="K48" s="11">
        <v>0</v>
      </c>
      <c r="L48" s="11">
        <v>0</v>
      </c>
      <c r="M48" s="11">
        <v>3</v>
      </c>
      <c r="N48" s="20">
        <f t="shared" si="7"/>
        <v>3</v>
      </c>
      <c r="O48" s="11">
        <v>5</v>
      </c>
    </row>
    <row r="49" spans="1:15" ht="22.5" x14ac:dyDescent="0.25">
      <c r="A49" s="6">
        <v>40</v>
      </c>
      <c r="B49" s="19" t="s">
        <v>50</v>
      </c>
      <c r="C49" s="11"/>
      <c r="D49" s="11"/>
      <c r="E49" s="11"/>
      <c r="F49" s="11"/>
      <c r="G49" s="13">
        <f t="shared" si="6"/>
        <v>0</v>
      </c>
      <c r="H49" s="13">
        <v>0</v>
      </c>
      <c r="I49" s="13">
        <f t="shared" si="8"/>
        <v>0</v>
      </c>
      <c r="J49" s="11">
        <v>0</v>
      </c>
      <c r="K49" s="11">
        <v>0</v>
      </c>
      <c r="L49" s="11">
        <v>0</v>
      </c>
      <c r="M49" s="11">
        <v>0</v>
      </c>
      <c r="N49" s="20">
        <f t="shared" si="7"/>
        <v>0</v>
      </c>
      <c r="O49" s="11">
        <v>0</v>
      </c>
    </row>
    <row r="50" spans="1:15" x14ac:dyDescent="0.25">
      <c r="A50" s="6">
        <v>41</v>
      </c>
      <c r="B50" s="19" t="s">
        <v>49</v>
      </c>
      <c r="C50" s="11">
        <v>4</v>
      </c>
      <c r="D50" s="11">
        <v>4</v>
      </c>
      <c r="E50" s="11">
        <v>0</v>
      </c>
      <c r="F50" s="11">
        <v>0</v>
      </c>
      <c r="G50" s="13">
        <f t="shared" si="6"/>
        <v>8</v>
      </c>
      <c r="H50" s="13">
        <v>8</v>
      </c>
      <c r="I50" s="13">
        <f t="shared" si="8"/>
        <v>0</v>
      </c>
      <c r="J50" s="11">
        <v>0</v>
      </c>
      <c r="K50" s="11">
        <v>0</v>
      </c>
      <c r="L50" s="11">
        <v>0</v>
      </c>
      <c r="M50" s="11">
        <v>8</v>
      </c>
      <c r="N50" s="20">
        <f t="shared" si="7"/>
        <v>8</v>
      </c>
      <c r="O50" s="11">
        <v>5</v>
      </c>
    </row>
    <row r="51" spans="1:15" x14ac:dyDescent="0.25">
      <c r="A51" s="6">
        <v>42</v>
      </c>
      <c r="B51" s="19" t="s">
        <v>48</v>
      </c>
      <c r="C51" s="11">
        <v>2</v>
      </c>
      <c r="D51" s="11">
        <v>1</v>
      </c>
      <c r="E51" s="11">
        <v>0</v>
      </c>
      <c r="F51" s="11">
        <v>0</v>
      </c>
      <c r="G51" s="13">
        <f t="shared" si="6"/>
        <v>3</v>
      </c>
      <c r="H51" s="13">
        <v>3</v>
      </c>
      <c r="I51" s="13">
        <f t="shared" si="8"/>
        <v>0</v>
      </c>
      <c r="J51" s="11">
        <v>0</v>
      </c>
      <c r="K51" s="11">
        <v>0</v>
      </c>
      <c r="L51" s="11">
        <v>0</v>
      </c>
      <c r="M51" s="11">
        <v>3</v>
      </c>
      <c r="N51" s="20">
        <f t="shared" si="7"/>
        <v>3</v>
      </c>
      <c r="O51" s="11">
        <v>6</v>
      </c>
    </row>
    <row r="52" spans="1:15" ht="24.75" customHeight="1" x14ac:dyDescent="0.25">
      <c r="A52" s="6">
        <v>43</v>
      </c>
      <c r="B52" s="19" t="s">
        <v>47</v>
      </c>
      <c r="C52" s="11">
        <v>4</v>
      </c>
      <c r="D52" s="11">
        <v>2</v>
      </c>
      <c r="E52" s="11">
        <v>0</v>
      </c>
      <c r="F52" s="11">
        <v>1</v>
      </c>
      <c r="G52" s="13">
        <f t="shared" si="6"/>
        <v>7</v>
      </c>
      <c r="H52" s="13">
        <v>7</v>
      </c>
      <c r="I52" s="13">
        <f t="shared" si="8"/>
        <v>0</v>
      </c>
      <c r="J52" s="11">
        <v>0</v>
      </c>
      <c r="K52" s="11">
        <v>0</v>
      </c>
      <c r="L52" s="11">
        <v>0</v>
      </c>
      <c r="M52" s="11">
        <v>7</v>
      </c>
      <c r="N52" s="20">
        <f t="shared" si="7"/>
        <v>7</v>
      </c>
      <c r="O52" s="11">
        <v>9</v>
      </c>
    </row>
    <row r="53" spans="1:15" x14ac:dyDescent="0.25">
      <c r="A53" s="6">
        <v>44</v>
      </c>
      <c r="B53" s="19" t="s">
        <v>46</v>
      </c>
      <c r="C53" s="11">
        <v>4</v>
      </c>
      <c r="D53" s="11">
        <v>1</v>
      </c>
      <c r="E53" s="11">
        <v>0</v>
      </c>
      <c r="F53" s="11">
        <v>0</v>
      </c>
      <c r="G53" s="13">
        <f t="shared" si="6"/>
        <v>5</v>
      </c>
      <c r="H53" s="13">
        <v>4</v>
      </c>
      <c r="I53" s="13">
        <f t="shared" si="8"/>
        <v>1</v>
      </c>
      <c r="J53" s="11">
        <v>0</v>
      </c>
      <c r="K53" s="11">
        <v>0</v>
      </c>
      <c r="L53" s="11">
        <v>0</v>
      </c>
      <c r="M53" s="11">
        <v>5</v>
      </c>
      <c r="N53" s="20">
        <f t="shared" si="7"/>
        <v>5</v>
      </c>
      <c r="O53" s="11">
        <v>9</v>
      </c>
    </row>
    <row r="54" spans="1:15" ht="22.5" x14ac:dyDescent="0.25">
      <c r="A54" s="6">
        <v>45</v>
      </c>
      <c r="B54" s="19" t="s">
        <v>45</v>
      </c>
      <c r="C54" s="11">
        <v>3</v>
      </c>
      <c r="D54" s="11">
        <v>0</v>
      </c>
      <c r="E54" s="11">
        <v>0</v>
      </c>
      <c r="F54" s="11">
        <v>3</v>
      </c>
      <c r="G54" s="13">
        <f t="shared" si="6"/>
        <v>6</v>
      </c>
      <c r="H54" s="13">
        <v>6</v>
      </c>
      <c r="I54" s="13">
        <f t="shared" si="8"/>
        <v>0</v>
      </c>
      <c r="J54" s="11">
        <v>0</v>
      </c>
      <c r="K54" s="11">
        <v>0</v>
      </c>
      <c r="L54" s="11">
        <v>0</v>
      </c>
      <c r="M54" s="11">
        <v>6</v>
      </c>
      <c r="N54" s="20">
        <f t="shared" si="7"/>
        <v>6</v>
      </c>
      <c r="O54" s="11">
        <v>1</v>
      </c>
    </row>
    <row r="55" spans="1:15" ht="22.5" x14ac:dyDescent="0.25">
      <c r="A55" s="6">
        <v>46</v>
      </c>
      <c r="B55" s="25" t="s">
        <v>44</v>
      </c>
      <c r="C55" s="11">
        <v>0</v>
      </c>
      <c r="D55" s="11">
        <v>0</v>
      </c>
      <c r="E55" s="11">
        <v>0</v>
      </c>
      <c r="F55" s="11">
        <v>0</v>
      </c>
      <c r="G55" s="13">
        <f t="shared" si="6"/>
        <v>0</v>
      </c>
      <c r="H55" s="13">
        <v>0</v>
      </c>
      <c r="I55" s="13">
        <f t="shared" si="8"/>
        <v>0</v>
      </c>
      <c r="J55" s="11">
        <v>0</v>
      </c>
      <c r="K55" s="11">
        <v>0</v>
      </c>
      <c r="L55" s="11">
        <v>0</v>
      </c>
      <c r="M55" s="11">
        <v>0</v>
      </c>
      <c r="N55" s="20">
        <f t="shared" si="7"/>
        <v>0</v>
      </c>
      <c r="O55" s="11">
        <v>0</v>
      </c>
    </row>
    <row r="56" spans="1:15" ht="22.5" x14ac:dyDescent="0.25">
      <c r="A56" s="6">
        <v>47</v>
      </c>
      <c r="B56" s="19" t="s">
        <v>43</v>
      </c>
      <c r="C56" s="11">
        <v>0</v>
      </c>
      <c r="D56" s="11">
        <v>0</v>
      </c>
      <c r="E56" s="11">
        <v>0</v>
      </c>
      <c r="F56" s="11">
        <v>0</v>
      </c>
      <c r="G56" s="13">
        <f t="shared" si="6"/>
        <v>0</v>
      </c>
      <c r="H56" s="13">
        <v>0</v>
      </c>
      <c r="I56" s="13">
        <f t="shared" si="8"/>
        <v>0</v>
      </c>
      <c r="J56" s="11">
        <v>0</v>
      </c>
      <c r="K56" s="11">
        <v>0</v>
      </c>
      <c r="L56" s="11">
        <v>0</v>
      </c>
      <c r="M56" s="11">
        <v>0</v>
      </c>
      <c r="N56" s="20">
        <f t="shared" si="7"/>
        <v>0</v>
      </c>
      <c r="O56" s="11">
        <v>0</v>
      </c>
    </row>
    <row r="57" spans="1:15" ht="22.5" x14ac:dyDescent="0.25">
      <c r="A57" s="6">
        <v>48</v>
      </c>
      <c r="B57" s="19" t="s">
        <v>42</v>
      </c>
      <c r="C57" s="11">
        <v>1</v>
      </c>
      <c r="D57" s="11">
        <v>0</v>
      </c>
      <c r="E57" s="11">
        <v>1</v>
      </c>
      <c r="F57" s="11">
        <v>0</v>
      </c>
      <c r="G57" s="13">
        <f t="shared" si="6"/>
        <v>2</v>
      </c>
      <c r="H57" s="13">
        <v>0</v>
      </c>
      <c r="I57" s="13">
        <f t="shared" si="8"/>
        <v>2</v>
      </c>
      <c r="J57" s="11">
        <v>0</v>
      </c>
      <c r="K57" s="11">
        <v>0</v>
      </c>
      <c r="L57" s="11">
        <v>0</v>
      </c>
      <c r="M57" s="11">
        <v>2</v>
      </c>
      <c r="N57" s="20">
        <f t="shared" si="7"/>
        <v>2</v>
      </c>
      <c r="O57" s="11">
        <v>5</v>
      </c>
    </row>
    <row r="58" spans="1:15" ht="22.5" x14ac:dyDescent="0.25">
      <c r="A58" s="6">
        <v>49</v>
      </c>
      <c r="B58" s="25" t="s">
        <v>41</v>
      </c>
      <c r="C58" s="11">
        <v>0</v>
      </c>
      <c r="D58" s="11">
        <v>0</v>
      </c>
      <c r="E58" s="11">
        <v>0</v>
      </c>
      <c r="F58" s="11">
        <v>0</v>
      </c>
      <c r="G58" s="13">
        <f t="shared" si="6"/>
        <v>0</v>
      </c>
      <c r="H58" s="13">
        <v>0</v>
      </c>
      <c r="I58" s="13">
        <f t="shared" si="8"/>
        <v>0</v>
      </c>
      <c r="J58" s="11">
        <v>0</v>
      </c>
      <c r="K58" s="11">
        <v>0</v>
      </c>
      <c r="L58" s="11">
        <v>0</v>
      </c>
      <c r="M58" s="11">
        <v>0</v>
      </c>
      <c r="N58" s="20">
        <f t="shared" si="7"/>
        <v>0</v>
      </c>
      <c r="O58" s="11">
        <v>0</v>
      </c>
    </row>
    <row r="59" spans="1:15" ht="22.5" x14ac:dyDescent="0.25">
      <c r="A59" s="6">
        <v>50</v>
      </c>
      <c r="B59" s="19" t="s">
        <v>40</v>
      </c>
      <c r="C59" s="11"/>
      <c r="D59" s="11"/>
      <c r="E59" s="11"/>
      <c r="F59" s="11"/>
      <c r="G59" s="13">
        <f t="shared" si="6"/>
        <v>0</v>
      </c>
      <c r="H59" s="13">
        <v>0</v>
      </c>
      <c r="I59" s="13">
        <f t="shared" si="8"/>
        <v>0</v>
      </c>
      <c r="J59" s="11"/>
      <c r="K59" s="11"/>
      <c r="L59" s="11"/>
      <c r="M59" s="11"/>
      <c r="N59" s="20">
        <f t="shared" si="7"/>
        <v>0</v>
      </c>
      <c r="O59" s="11"/>
    </row>
    <row r="60" spans="1:15" ht="22.5" x14ac:dyDescent="0.25">
      <c r="A60" s="6">
        <v>51</v>
      </c>
      <c r="B60" s="26" t="s">
        <v>39</v>
      </c>
      <c r="C60" s="11">
        <v>0</v>
      </c>
      <c r="D60" s="11">
        <v>0</v>
      </c>
      <c r="E60" s="11">
        <v>0</v>
      </c>
      <c r="F60" s="11">
        <v>0</v>
      </c>
      <c r="G60" s="13">
        <f t="shared" si="6"/>
        <v>0</v>
      </c>
      <c r="H60" s="13">
        <v>0</v>
      </c>
      <c r="I60" s="13">
        <f t="shared" si="8"/>
        <v>0</v>
      </c>
      <c r="J60" s="11">
        <v>0</v>
      </c>
      <c r="K60" s="11">
        <v>0</v>
      </c>
      <c r="L60" s="11">
        <v>0</v>
      </c>
      <c r="M60" s="11">
        <v>0</v>
      </c>
      <c r="N60" s="20">
        <f t="shared" si="7"/>
        <v>0</v>
      </c>
      <c r="O60" s="11">
        <v>0</v>
      </c>
    </row>
    <row r="61" spans="1:15" x14ac:dyDescent="0.25">
      <c r="A61" s="6"/>
      <c r="B61" s="42" t="s">
        <v>0</v>
      </c>
      <c r="C61" s="40">
        <f t="shared" ref="C61:G61" si="9">SUM(C33:C60)</f>
        <v>58</v>
      </c>
      <c r="D61" s="40">
        <f t="shared" si="9"/>
        <v>23</v>
      </c>
      <c r="E61" s="40">
        <f t="shared" si="9"/>
        <v>2</v>
      </c>
      <c r="F61" s="40">
        <f t="shared" si="9"/>
        <v>6</v>
      </c>
      <c r="G61" s="40">
        <f t="shared" si="9"/>
        <v>89</v>
      </c>
      <c r="H61" s="40">
        <f>SUM(H33:H60)</f>
        <v>57</v>
      </c>
      <c r="I61" s="40">
        <f t="shared" si="8"/>
        <v>32</v>
      </c>
      <c r="J61" s="40">
        <f>SUM(J33:J60)</f>
        <v>1</v>
      </c>
      <c r="K61" s="40">
        <f>SUM(K33:K60)</f>
        <v>0</v>
      </c>
      <c r="L61" s="40">
        <f>SUM(L33:L60)</f>
        <v>0</v>
      </c>
      <c r="M61" s="40">
        <f>SUM(M33:M60)</f>
        <v>88</v>
      </c>
      <c r="N61" s="40">
        <f>SUM(N33:N60)</f>
        <v>89</v>
      </c>
      <c r="O61" s="45">
        <f>AVERAGE(O33:O60)</f>
        <v>4.16</v>
      </c>
    </row>
    <row r="62" spans="1:15" ht="22.5" x14ac:dyDescent="0.25">
      <c r="A62" s="6"/>
      <c r="B62" s="23" t="s">
        <v>38</v>
      </c>
      <c r="C62" s="11"/>
      <c r="D62" s="11"/>
      <c r="E62" s="11"/>
      <c r="F62" s="11"/>
      <c r="G62" s="13"/>
      <c r="H62" s="13"/>
      <c r="I62" s="13"/>
      <c r="J62" s="11"/>
      <c r="K62" s="11"/>
      <c r="L62" s="11"/>
      <c r="M62" s="11"/>
      <c r="N62" s="20"/>
      <c r="O62" s="11"/>
    </row>
    <row r="63" spans="1:15" x14ac:dyDescent="0.25">
      <c r="A63" s="6">
        <v>52</v>
      </c>
      <c r="B63" s="19" t="s">
        <v>37</v>
      </c>
      <c r="C63" s="11">
        <v>0</v>
      </c>
      <c r="D63" s="11">
        <v>0</v>
      </c>
      <c r="E63" s="11">
        <v>0</v>
      </c>
      <c r="F63" s="11">
        <v>0</v>
      </c>
      <c r="G63" s="13">
        <f>SUM(C63:F63)</f>
        <v>0</v>
      </c>
      <c r="H63" s="13">
        <v>0</v>
      </c>
      <c r="I63" s="13">
        <f>G63-H63</f>
        <v>0</v>
      </c>
      <c r="J63" s="11">
        <v>0</v>
      </c>
      <c r="K63" s="11">
        <v>0</v>
      </c>
      <c r="L63" s="11">
        <v>0</v>
      </c>
      <c r="M63" s="11">
        <v>0</v>
      </c>
      <c r="N63" s="20">
        <f>SUM(J63:M63)</f>
        <v>0</v>
      </c>
      <c r="O63" s="11">
        <v>0</v>
      </c>
    </row>
    <row r="64" spans="1:15" x14ac:dyDescent="0.25">
      <c r="A64" s="6">
        <v>53</v>
      </c>
      <c r="B64" s="19" t="s">
        <v>36</v>
      </c>
      <c r="C64" s="11">
        <v>0</v>
      </c>
      <c r="D64" s="11">
        <v>0</v>
      </c>
      <c r="E64" s="11">
        <v>8</v>
      </c>
      <c r="F64" s="11">
        <v>0</v>
      </c>
      <c r="G64" s="13">
        <f>SUM(C64:F64)</f>
        <v>8</v>
      </c>
      <c r="H64" s="13">
        <v>8</v>
      </c>
      <c r="I64" s="13">
        <f>G64-H64</f>
        <v>0</v>
      </c>
      <c r="J64" s="11">
        <v>0</v>
      </c>
      <c r="K64" s="11">
        <v>0</v>
      </c>
      <c r="L64" s="11">
        <v>0</v>
      </c>
      <c r="M64" s="11">
        <v>8</v>
      </c>
      <c r="N64" s="20">
        <f>SUM(J64:M64)</f>
        <v>8</v>
      </c>
      <c r="O64" s="11">
        <v>6</v>
      </c>
    </row>
    <row r="65" spans="1:15" ht="22.5" x14ac:dyDescent="0.25">
      <c r="A65" s="6">
        <v>54</v>
      </c>
      <c r="B65" s="19" t="s">
        <v>35</v>
      </c>
      <c r="C65" s="11"/>
      <c r="D65" s="11"/>
      <c r="E65" s="11"/>
      <c r="F65" s="11"/>
      <c r="G65" s="13">
        <f>SUM(C65:F65)</f>
        <v>0</v>
      </c>
      <c r="H65" s="13">
        <v>0</v>
      </c>
      <c r="I65" s="13">
        <f>G65-H65</f>
        <v>0</v>
      </c>
      <c r="J65" s="11"/>
      <c r="K65" s="11"/>
      <c r="L65" s="11"/>
      <c r="M65" s="11"/>
      <c r="N65" s="20">
        <f>SUM(J65:M65)</f>
        <v>0</v>
      </c>
      <c r="O65" s="11"/>
    </row>
    <row r="66" spans="1:15" x14ac:dyDescent="0.25">
      <c r="A66" s="6"/>
      <c r="B66" s="39" t="s">
        <v>0</v>
      </c>
      <c r="C66" s="40">
        <f>SUM(C63:C65)</f>
        <v>0</v>
      </c>
      <c r="D66" s="40">
        <f>SUM(D63:D65)</f>
        <v>0</v>
      </c>
      <c r="E66" s="40">
        <f>SUM(E63:E65)</f>
        <v>8</v>
      </c>
      <c r="F66" s="40">
        <f>SUM(F63:F65)</f>
        <v>0</v>
      </c>
      <c r="G66" s="40">
        <f>SUM(G63:G65)</f>
        <v>8</v>
      </c>
      <c r="H66" s="40">
        <v>8</v>
      </c>
      <c r="I66" s="40">
        <f>G66-H66</f>
        <v>0</v>
      </c>
      <c r="J66" s="40">
        <f>SUM(J63:J65)</f>
        <v>0</v>
      </c>
      <c r="K66" s="40">
        <f>SUM(K63:K65)</f>
        <v>0</v>
      </c>
      <c r="L66" s="40">
        <f>SUM(L63:L65)</f>
        <v>0</v>
      </c>
      <c r="M66" s="40">
        <f>SUM(M63:M65)</f>
        <v>8</v>
      </c>
      <c r="N66" s="40">
        <f>SUM(N63:N65)</f>
        <v>8</v>
      </c>
      <c r="O66" s="40">
        <f>AVERAGE(O63:O65)</f>
        <v>3</v>
      </c>
    </row>
    <row r="67" spans="1:15" x14ac:dyDescent="0.25">
      <c r="A67" s="6"/>
      <c r="B67" s="23" t="s">
        <v>34</v>
      </c>
      <c r="C67" s="11"/>
      <c r="D67" s="11"/>
      <c r="E67" s="11"/>
      <c r="F67" s="11"/>
      <c r="G67" s="13"/>
      <c r="H67" s="13"/>
      <c r="I67" s="13"/>
      <c r="J67" s="11"/>
      <c r="K67" s="11"/>
      <c r="L67" s="11"/>
      <c r="M67" s="11"/>
      <c r="N67" s="20"/>
      <c r="O67" s="11"/>
    </row>
    <row r="68" spans="1:15" ht="33.75" x14ac:dyDescent="0.25">
      <c r="A68" s="6">
        <v>55</v>
      </c>
      <c r="B68" s="19" t="s">
        <v>33</v>
      </c>
      <c r="C68" s="11"/>
      <c r="D68" s="11"/>
      <c r="E68" s="11"/>
      <c r="F68" s="11"/>
      <c r="G68" s="13">
        <f t="shared" ref="G68:G79" si="10">SUM(C68:F68)</f>
        <v>0</v>
      </c>
      <c r="H68" s="13">
        <v>0</v>
      </c>
      <c r="I68" s="13">
        <f t="shared" ref="I68:I81" si="11">G68-H68</f>
        <v>0</v>
      </c>
      <c r="J68" s="11"/>
      <c r="K68" s="11"/>
      <c r="L68" s="11"/>
      <c r="M68" s="11"/>
      <c r="N68" s="20">
        <f t="shared" ref="N68:N79" si="12">SUM(J68:M68)</f>
        <v>0</v>
      </c>
      <c r="O68" s="11"/>
    </row>
    <row r="69" spans="1:15" ht="33.75" x14ac:dyDescent="0.25">
      <c r="A69" s="6">
        <v>56</v>
      </c>
      <c r="B69" s="19" t="s">
        <v>32</v>
      </c>
      <c r="C69" s="11">
        <v>0</v>
      </c>
      <c r="D69" s="11">
        <v>1</v>
      </c>
      <c r="E69" s="11">
        <v>0</v>
      </c>
      <c r="F69" s="11">
        <v>0</v>
      </c>
      <c r="G69" s="13">
        <f t="shared" si="10"/>
        <v>1</v>
      </c>
      <c r="H69" s="13">
        <v>0</v>
      </c>
      <c r="I69" s="13">
        <f t="shared" si="11"/>
        <v>1</v>
      </c>
      <c r="J69" s="11">
        <v>0</v>
      </c>
      <c r="K69" s="11">
        <v>0</v>
      </c>
      <c r="L69" s="11">
        <v>0</v>
      </c>
      <c r="M69" s="11">
        <v>1</v>
      </c>
      <c r="N69" s="20">
        <f t="shared" si="12"/>
        <v>1</v>
      </c>
      <c r="O69" s="11">
        <v>8</v>
      </c>
    </row>
    <row r="70" spans="1:15" ht="33.75" x14ac:dyDescent="0.25">
      <c r="A70" s="6">
        <v>57</v>
      </c>
      <c r="B70" s="19" t="s">
        <v>31</v>
      </c>
      <c r="C70" s="11">
        <v>1</v>
      </c>
      <c r="D70" s="11">
        <v>0</v>
      </c>
      <c r="E70" s="11">
        <v>5</v>
      </c>
      <c r="F70" s="11">
        <v>0</v>
      </c>
      <c r="G70" s="13">
        <f t="shared" si="10"/>
        <v>6</v>
      </c>
      <c r="H70" s="13">
        <v>6</v>
      </c>
      <c r="I70" s="13">
        <f t="shared" si="11"/>
        <v>0</v>
      </c>
      <c r="J70" s="11">
        <v>0</v>
      </c>
      <c r="K70" s="11">
        <v>0</v>
      </c>
      <c r="L70" s="11">
        <v>0</v>
      </c>
      <c r="M70" s="11">
        <v>6</v>
      </c>
      <c r="N70" s="20">
        <f t="shared" si="12"/>
        <v>6</v>
      </c>
      <c r="O70" s="11">
        <v>5</v>
      </c>
    </row>
    <row r="71" spans="1:15" ht="22.5" x14ac:dyDescent="0.25">
      <c r="A71" s="6">
        <v>58</v>
      </c>
      <c r="B71" s="25" t="s">
        <v>30</v>
      </c>
      <c r="C71" s="11">
        <v>0</v>
      </c>
      <c r="D71" s="11">
        <v>0</v>
      </c>
      <c r="E71" s="11">
        <v>0</v>
      </c>
      <c r="F71" s="11">
        <v>0</v>
      </c>
      <c r="G71" s="13">
        <f t="shared" si="10"/>
        <v>0</v>
      </c>
      <c r="H71" s="13">
        <v>0</v>
      </c>
      <c r="I71" s="13">
        <f t="shared" si="11"/>
        <v>0</v>
      </c>
      <c r="J71" s="11">
        <v>0</v>
      </c>
      <c r="K71" s="11">
        <v>0</v>
      </c>
      <c r="L71" s="11">
        <v>0</v>
      </c>
      <c r="M71" s="11">
        <v>0</v>
      </c>
      <c r="N71" s="20">
        <f t="shared" si="12"/>
        <v>0</v>
      </c>
      <c r="O71" s="11">
        <v>0</v>
      </c>
    </row>
    <row r="72" spans="1:15" ht="33.75" x14ac:dyDescent="0.25">
      <c r="A72" s="6">
        <v>59</v>
      </c>
      <c r="B72" s="25" t="s">
        <v>29</v>
      </c>
      <c r="C72" s="11">
        <v>0</v>
      </c>
      <c r="D72" s="11">
        <v>0</v>
      </c>
      <c r="E72" s="11">
        <v>0</v>
      </c>
      <c r="F72" s="11">
        <v>0</v>
      </c>
      <c r="G72" s="13">
        <f t="shared" si="10"/>
        <v>0</v>
      </c>
      <c r="H72" s="13">
        <v>0</v>
      </c>
      <c r="I72" s="13">
        <f t="shared" si="11"/>
        <v>0</v>
      </c>
      <c r="J72" s="11">
        <v>0</v>
      </c>
      <c r="K72" s="11">
        <v>0</v>
      </c>
      <c r="L72" s="11">
        <v>0</v>
      </c>
      <c r="M72" s="11">
        <v>0</v>
      </c>
      <c r="N72" s="20">
        <f t="shared" si="12"/>
        <v>0</v>
      </c>
      <c r="O72" s="11">
        <v>0</v>
      </c>
    </row>
    <row r="73" spans="1:15" ht="22.5" x14ac:dyDescent="0.25">
      <c r="A73" s="6">
        <v>60</v>
      </c>
      <c r="B73" s="19" t="s">
        <v>28</v>
      </c>
      <c r="C73" s="11">
        <v>0</v>
      </c>
      <c r="D73" s="11">
        <v>0</v>
      </c>
      <c r="E73" s="11">
        <v>0</v>
      </c>
      <c r="F73" s="11">
        <v>0</v>
      </c>
      <c r="G73" s="13">
        <f t="shared" si="10"/>
        <v>0</v>
      </c>
      <c r="H73" s="13">
        <v>0</v>
      </c>
      <c r="I73" s="13">
        <f t="shared" si="11"/>
        <v>0</v>
      </c>
      <c r="J73" s="11">
        <v>0</v>
      </c>
      <c r="K73" s="11">
        <v>0</v>
      </c>
      <c r="L73" s="11">
        <v>0</v>
      </c>
      <c r="M73" s="11">
        <v>0</v>
      </c>
      <c r="N73" s="20">
        <f t="shared" si="12"/>
        <v>0</v>
      </c>
      <c r="O73" s="11">
        <v>0</v>
      </c>
    </row>
    <row r="74" spans="1:15" ht="33.75" x14ac:dyDescent="0.25">
      <c r="A74" s="6">
        <v>61</v>
      </c>
      <c r="B74" s="19" t="s">
        <v>27</v>
      </c>
      <c r="C74" s="11">
        <v>0</v>
      </c>
      <c r="D74" s="11">
        <v>0</v>
      </c>
      <c r="E74" s="11">
        <v>0</v>
      </c>
      <c r="F74" s="11">
        <v>0</v>
      </c>
      <c r="G74" s="13">
        <f t="shared" si="10"/>
        <v>0</v>
      </c>
      <c r="H74" s="13">
        <v>0</v>
      </c>
      <c r="I74" s="13">
        <f t="shared" si="11"/>
        <v>0</v>
      </c>
      <c r="J74" s="11">
        <v>0</v>
      </c>
      <c r="K74" s="11">
        <v>0</v>
      </c>
      <c r="L74" s="11">
        <v>0</v>
      </c>
      <c r="M74" s="11">
        <v>0</v>
      </c>
      <c r="N74" s="20">
        <f t="shared" si="12"/>
        <v>0</v>
      </c>
      <c r="O74" s="11">
        <v>0</v>
      </c>
    </row>
    <row r="75" spans="1:15" ht="45" x14ac:dyDescent="0.25">
      <c r="A75" s="6">
        <v>62</v>
      </c>
      <c r="B75" s="19" t="s">
        <v>26</v>
      </c>
      <c r="C75" s="11">
        <v>0</v>
      </c>
      <c r="D75" s="11">
        <v>0</v>
      </c>
      <c r="E75" s="11">
        <v>0</v>
      </c>
      <c r="F75" s="11">
        <v>0</v>
      </c>
      <c r="G75" s="13">
        <f t="shared" si="10"/>
        <v>0</v>
      </c>
      <c r="H75" s="13">
        <v>0</v>
      </c>
      <c r="I75" s="13">
        <f t="shared" si="11"/>
        <v>0</v>
      </c>
      <c r="J75" s="11">
        <v>0</v>
      </c>
      <c r="K75" s="11">
        <v>0</v>
      </c>
      <c r="L75" s="11">
        <v>0</v>
      </c>
      <c r="M75" s="11">
        <v>0</v>
      </c>
      <c r="N75" s="20">
        <f t="shared" si="12"/>
        <v>0</v>
      </c>
      <c r="O75" s="11">
        <v>0</v>
      </c>
    </row>
    <row r="76" spans="1:15" ht="45" x14ac:dyDescent="0.25">
      <c r="A76" s="6">
        <v>63</v>
      </c>
      <c r="B76" s="19" t="s">
        <v>25</v>
      </c>
      <c r="C76" s="11">
        <v>0</v>
      </c>
      <c r="D76" s="11">
        <v>0</v>
      </c>
      <c r="E76" s="11">
        <v>0</v>
      </c>
      <c r="F76" s="11">
        <v>0</v>
      </c>
      <c r="G76" s="13">
        <f t="shared" si="10"/>
        <v>0</v>
      </c>
      <c r="H76" s="13">
        <v>0</v>
      </c>
      <c r="I76" s="13">
        <f t="shared" si="11"/>
        <v>0</v>
      </c>
      <c r="J76" s="11">
        <v>0</v>
      </c>
      <c r="K76" s="11">
        <v>0</v>
      </c>
      <c r="L76" s="11">
        <v>0</v>
      </c>
      <c r="M76" s="11">
        <v>0</v>
      </c>
      <c r="N76" s="20">
        <f t="shared" si="12"/>
        <v>0</v>
      </c>
      <c r="O76" s="11">
        <v>0</v>
      </c>
    </row>
    <row r="77" spans="1:15" ht="22.5" x14ac:dyDescent="0.25">
      <c r="A77" s="6">
        <v>64</v>
      </c>
      <c r="B77" s="19" t="s">
        <v>24</v>
      </c>
      <c r="C77" s="11">
        <v>0</v>
      </c>
      <c r="D77" s="11">
        <v>0</v>
      </c>
      <c r="E77" s="11">
        <v>0</v>
      </c>
      <c r="F77" s="11">
        <v>0</v>
      </c>
      <c r="G77" s="13">
        <f t="shared" si="10"/>
        <v>0</v>
      </c>
      <c r="H77" s="13">
        <v>0</v>
      </c>
      <c r="I77" s="13">
        <f t="shared" si="11"/>
        <v>0</v>
      </c>
      <c r="J77" s="11">
        <v>0</v>
      </c>
      <c r="K77" s="11">
        <v>0</v>
      </c>
      <c r="L77" s="11">
        <v>0</v>
      </c>
      <c r="M77" s="11">
        <v>0</v>
      </c>
      <c r="N77" s="20">
        <f t="shared" si="12"/>
        <v>0</v>
      </c>
      <c r="O77" s="11">
        <v>0</v>
      </c>
    </row>
    <row r="78" spans="1:15" ht="22.5" x14ac:dyDescent="0.25">
      <c r="A78" s="6">
        <v>65</v>
      </c>
      <c r="B78" s="19" t="s">
        <v>23</v>
      </c>
      <c r="C78" s="11">
        <v>0</v>
      </c>
      <c r="D78" s="11">
        <v>0</v>
      </c>
      <c r="E78" s="11">
        <v>0</v>
      </c>
      <c r="F78" s="11">
        <v>0</v>
      </c>
      <c r="G78" s="13">
        <f t="shared" si="10"/>
        <v>0</v>
      </c>
      <c r="H78" s="13">
        <v>0</v>
      </c>
      <c r="I78" s="13">
        <f t="shared" si="11"/>
        <v>0</v>
      </c>
      <c r="J78" s="11">
        <v>0</v>
      </c>
      <c r="K78" s="11">
        <v>0</v>
      </c>
      <c r="L78" s="11">
        <v>0</v>
      </c>
      <c r="M78" s="11">
        <v>0</v>
      </c>
      <c r="N78" s="20">
        <f t="shared" si="12"/>
        <v>0</v>
      </c>
      <c r="O78" s="11">
        <v>0</v>
      </c>
    </row>
    <row r="79" spans="1:15" ht="33.75" x14ac:dyDescent="0.25">
      <c r="A79" s="6">
        <v>66</v>
      </c>
      <c r="B79" s="19" t="s">
        <v>22</v>
      </c>
      <c r="C79" s="11">
        <v>0</v>
      </c>
      <c r="D79" s="11">
        <v>0</v>
      </c>
      <c r="E79" s="11">
        <v>0</v>
      </c>
      <c r="F79" s="11">
        <v>0</v>
      </c>
      <c r="G79" s="13">
        <f t="shared" si="10"/>
        <v>0</v>
      </c>
      <c r="H79" s="13">
        <v>0</v>
      </c>
      <c r="I79" s="13">
        <f t="shared" si="11"/>
        <v>0</v>
      </c>
      <c r="J79" s="11">
        <v>0</v>
      </c>
      <c r="K79" s="11">
        <v>0</v>
      </c>
      <c r="L79" s="11">
        <v>0</v>
      </c>
      <c r="M79" s="11">
        <v>0</v>
      </c>
      <c r="N79" s="20">
        <f t="shared" si="12"/>
        <v>0</v>
      </c>
      <c r="O79" s="11">
        <v>0</v>
      </c>
    </row>
    <row r="80" spans="1:15" x14ac:dyDescent="0.25">
      <c r="A80" s="6">
        <v>67</v>
      </c>
      <c r="B80" s="23" t="s">
        <v>0</v>
      </c>
      <c r="C80" s="15">
        <f>SUM(C68:C79)</f>
        <v>1</v>
      </c>
      <c r="D80" s="15">
        <f>SUM(D68:D79)</f>
        <v>1</v>
      </c>
      <c r="E80" s="15">
        <f>SUM(E68:E79)</f>
        <v>5</v>
      </c>
      <c r="F80" s="15">
        <f>SUM(F68:F79)</f>
        <v>0</v>
      </c>
      <c r="G80" s="15">
        <f>SUM(G68:G79)</f>
        <v>7</v>
      </c>
      <c r="H80" s="15">
        <v>6</v>
      </c>
      <c r="I80" s="15">
        <f t="shared" si="11"/>
        <v>1</v>
      </c>
      <c r="J80" s="15">
        <f>SUM(J68:J79)</f>
        <v>0</v>
      </c>
      <c r="K80" s="15">
        <f>SUM(K68:K79)</f>
        <v>0</v>
      </c>
      <c r="L80" s="15">
        <f>SUM(L68:L79)</f>
        <v>0</v>
      </c>
      <c r="M80" s="15">
        <f>SUM(M68:M79)</f>
        <v>7</v>
      </c>
      <c r="N80" s="15">
        <f>SUM(N68:N79)</f>
        <v>7</v>
      </c>
      <c r="O80" s="29">
        <f>AVERAGE(O68:O79)</f>
        <v>1.1818181818181819</v>
      </c>
    </row>
    <row r="81" spans="1:16" ht="21.75" customHeight="1" x14ac:dyDescent="0.25">
      <c r="A81" s="6"/>
      <c r="B81" s="21" t="s">
        <v>110</v>
      </c>
      <c r="C81" s="14">
        <f>SUM(C21,C31,C61,C66,C80)</f>
        <v>180</v>
      </c>
      <c r="D81" s="14">
        <f>SUM(D21,D31,D61,D66,D80)</f>
        <v>74</v>
      </c>
      <c r="E81" s="14">
        <f>SUM(E21,E31,E61,E66,E80)</f>
        <v>24</v>
      </c>
      <c r="F81" s="14">
        <f>SUM(F21,F31,F61,F66,F80)</f>
        <v>25</v>
      </c>
      <c r="G81" s="14">
        <f>SUM(G21,G31,G61,G66,G80)</f>
        <v>303</v>
      </c>
      <c r="H81" s="14">
        <f>SUM(H80,H66,H61,H31,H21)</f>
        <v>212</v>
      </c>
      <c r="I81" s="14">
        <f t="shared" si="11"/>
        <v>91</v>
      </c>
      <c r="J81" s="14">
        <f>SUM(J21+J31+J61+J66+J80)</f>
        <v>2</v>
      </c>
      <c r="K81" s="14">
        <f>SUM(K21+K31+K61+K66+K80)</f>
        <v>0</v>
      </c>
      <c r="L81" s="14">
        <f>SUM(L21+L31+L61+L66+L80)</f>
        <v>0</v>
      </c>
      <c r="M81" s="14">
        <f>SUM(M21+M31+M61+M66+M80)</f>
        <v>301</v>
      </c>
      <c r="N81" s="14">
        <f>SUM(N21+N31+N61+N66+N80)</f>
        <v>303</v>
      </c>
      <c r="O81" s="30">
        <f>AVERAGE(O21,O31,O61,O66,O80)</f>
        <v>3.6550303030303035</v>
      </c>
      <c r="P81" s="18"/>
    </row>
    <row r="82" spans="1:16" x14ac:dyDescent="0.25">
      <c r="A82" s="6">
        <v>68</v>
      </c>
      <c r="B82" s="31" t="s">
        <v>21</v>
      </c>
      <c r="C82" s="11">
        <v>9</v>
      </c>
      <c r="D82" s="11">
        <v>5</v>
      </c>
      <c r="E82" s="11">
        <v>1</v>
      </c>
      <c r="F82" s="11">
        <v>0</v>
      </c>
      <c r="G82" s="13">
        <f>SUM(C82:F82)</f>
        <v>15</v>
      </c>
      <c r="H82" s="13">
        <v>9</v>
      </c>
      <c r="I82" s="13">
        <f t="shared" ref="I82:I118" si="13">G82-H82</f>
        <v>6</v>
      </c>
      <c r="J82" s="11">
        <v>1</v>
      </c>
      <c r="K82" s="11">
        <v>0</v>
      </c>
      <c r="L82" s="11">
        <v>0</v>
      </c>
      <c r="M82" s="11">
        <v>14</v>
      </c>
      <c r="N82" s="20">
        <v>15</v>
      </c>
      <c r="O82" s="11">
        <v>5</v>
      </c>
    </row>
    <row r="83" spans="1:16" x14ac:dyDescent="0.25">
      <c r="A83" s="6">
        <v>69</v>
      </c>
      <c r="B83" s="31" t="s">
        <v>20</v>
      </c>
      <c r="C83" s="11">
        <v>5</v>
      </c>
      <c r="D83" s="11">
        <v>6</v>
      </c>
      <c r="E83" s="11">
        <v>0</v>
      </c>
      <c r="F83" s="11">
        <v>0</v>
      </c>
      <c r="G83" s="13">
        <f>SUM(C83:F83)</f>
        <v>11</v>
      </c>
      <c r="H83" s="13">
        <v>10</v>
      </c>
      <c r="I83" s="13">
        <f t="shared" si="13"/>
        <v>1</v>
      </c>
      <c r="J83" s="11">
        <v>0</v>
      </c>
      <c r="K83" s="11">
        <v>0</v>
      </c>
      <c r="L83" s="11">
        <v>0</v>
      </c>
      <c r="M83" s="11">
        <v>11</v>
      </c>
      <c r="N83" s="20">
        <v>11</v>
      </c>
      <c r="O83" s="11">
        <v>5</v>
      </c>
    </row>
    <row r="84" spans="1:16" x14ac:dyDescent="0.25">
      <c r="A84" s="6"/>
      <c r="B84" s="32" t="s">
        <v>0</v>
      </c>
      <c r="C84" s="16">
        <f>SUM(C82:C83)</f>
        <v>14</v>
      </c>
      <c r="D84" s="16">
        <f t="shared" ref="D84:G84" si="14">SUM(D82:D83)</f>
        <v>11</v>
      </c>
      <c r="E84" s="16">
        <f t="shared" si="14"/>
        <v>1</v>
      </c>
      <c r="F84" s="16">
        <f t="shared" si="14"/>
        <v>0</v>
      </c>
      <c r="G84" s="16">
        <f t="shared" si="14"/>
        <v>26</v>
      </c>
      <c r="H84" s="16">
        <f>SUM(H82:H83)</f>
        <v>19</v>
      </c>
      <c r="I84" s="16">
        <f t="shared" si="13"/>
        <v>7</v>
      </c>
      <c r="J84" s="16">
        <f>SUM(J82:J83)</f>
        <v>1</v>
      </c>
      <c r="K84" s="16">
        <f t="shared" ref="K84:N84" si="15">SUM(K82:K83)</f>
        <v>0</v>
      </c>
      <c r="L84" s="16">
        <f t="shared" si="15"/>
        <v>0</v>
      </c>
      <c r="M84" s="16">
        <f t="shared" si="15"/>
        <v>25</v>
      </c>
      <c r="N84" s="16">
        <f t="shared" si="15"/>
        <v>26</v>
      </c>
      <c r="O84" s="46">
        <v>4.666666666666667</v>
      </c>
    </row>
    <row r="85" spans="1:16" ht="23.25" customHeight="1" x14ac:dyDescent="0.25">
      <c r="A85" s="6"/>
      <c r="B85" s="33" t="s">
        <v>19</v>
      </c>
      <c r="C85" s="11"/>
      <c r="D85" s="11"/>
      <c r="E85" s="11"/>
      <c r="F85" s="11"/>
      <c r="G85" s="13"/>
      <c r="H85" s="13"/>
      <c r="I85" s="13">
        <f t="shared" si="13"/>
        <v>0</v>
      </c>
      <c r="J85" s="11"/>
      <c r="K85" s="11"/>
      <c r="L85" s="11"/>
      <c r="M85" s="11"/>
      <c r="N85" s="20"/>
      <c r="O85" s="11"/>
    </row>
    <row r="86" spans="1:16" ht="21.75" customHeight="1" x14ac:dyDescent="0.25">
      <c r="A86" s="6">
        <v>70</v>
      </c>
      <c r="B86" s="34" t="s">
        <v>18</v>
      </c>
      <c r="C86" s="11">
        <v>20</v>
      </c>
      <c r="D86" s="11">
        <v>9</v>
      </c>
      <c r="E86" s="11">
        <v>0</v>
      </c>
      <c r="F86" s="11">
        <v>0</v>
      </c>
      <c r="G86" s="13">
        <f t="shared" ref="G86:G91" si="16">SUM(C86:F86)</f>
        <v>29</v>
      </c>
      <c r="H86" s="13">
        <v>28</v>
      </c>
      <c r="I86" s="13">
        <f t="shared" si="13"/>
        <v>1</v>
      </c>
      <c r="J86" s="11">
        <v>0</v>
      </c>
      <c r="K86" s="11">
        <v>0</v>
      </c>
      <c r="L86" s="11">
        <v>0</v>
      </c>
      <c r="M86" s="11">
        <v>29</v>
      </c>
      <c r="N86" s="20">
        <v>29</v>
      </c>
      <c r="O86" s="11">
        <v>6</v>
      </c>
    </row>
    <row r="87" spans="1:16" x14ac:dyDescent="0.25">
      <c r="A87" s="6">
        <v>71</v>
      </c>
      <c r="B87" s="31" t="s">
        <v>17</v>
      </c>
      <c r="C87" s="11">
        <v>1</v>
      </c>
      <c r="D87" s="11">
        <v>2</v>
      </c>
      <c r="E87" s="11">
        <v>0</v>
      </c>
      <c r="F87" s="11">
        <v>0</v>
      </c>
      <c r="G87" s="13">
        <f t="shared" si="16"/>
        <v>3</v>
      </c>
      <c r="H87" s="13">
        <v>1</v>
      </c>
      <c r="I87" s="13">
        <f t="shared" si="13"/>
        <v>2</v>
      </c>
      <c r="J87" s="11">
        <v>0</v>
      </c>
      <c r="K87" s="11">
        <v>0</v>
      </c>
      <c r="L87" s="11">
        <v>0</v>
      </c>
      <c r="M87" s="11">
        <v>3</v>
      </c>
      <c r="N87" s="20">
        <v>3</v>
      </c>
      <c r="O87" s="11">
        <v>5</v>
      </c>
    </row>
    <row r="88" spans="1:16" x14ac:dyDescent="0.25">
      <c r="A88" s="6">
        <v>72</v>
      </c>
      <c r="B88" s="31" t="s">
        <v>16</v>
      </c>
      <c r="C88" s="11">
        <v>6</v>
      </c>
      <c r="D88" s="11">
        <v>6</v>
      </c>
      <c r="E88" s="11">
        <v>0</v>
      </c>
      <c r="F88" s="11">
        <v>0</v>
      </c>
      <c r="G88" s="13">
        <f t="shared" si="16"/>
        <v>12</v>
      </c>
      <c r="H88" s="13">
        <v>10</v>
      </c>
      <c r="I88" s="13">
        <f t="shared" si="13"/>
        <v>2</v>
      </c>
      <c r="J88" s="11">
        <v>0</v>
      </c>
      <c r="K88" s="11">
        <v>0</v>
      </c>
      <c r="L88" s="11">
        <v>0</v>
      </c>
      <c r="M88" s="11">
        <v>12</v>
      </c>
      <c r="N88" s="20">
        <v>12</v>
      </c>
      <c r="O88" s="11">
        <v>11</v>
      </c>
    </row>
    <row r="89" spans="1:16" x14ac:dyDescent="0.25">
      <c r="A89" s="6">
        <v>73</v>
      </c>
      <c r="B89" s="31" t="s">
        <v>15</v>
      </c>
      <c r="C89" s="11">
        <v>6</v>
      </c>
      <c r="D89" s="11">
        <v>7</v>
      </c>
      <c r="E89" s="11">
        <v>0</v>
      </c>
      <c r="F89" s="11">
        <v>0</v>
      </c>
      <c r="G89" s="13">
        <f t="shared" si="16"/>
        <v>13</v>
      </c>
      <c r="H89" s="13">
        <v>9</v>
      </c>
      <c r="I89" s="13">
        <f t="shared" si="13"/>
        <v>4</v>
      </c>
      <c r="J89" s="11">
        <v>0</v>
      </c>
      <c r="K89" s="11">
        <v>0</v>
      </c>
      <c r="L89" s="11">
        <v>0</v>
      </c>
      <c r="M89" s="11">
        <v>13</v>
      </c>
      <c r="N89" s="20">
        <v>13</v>
      </c>
      <c r="O89" s="11">
        <v>5</v>
      </c>
    </row>
    <row r="90" spans="1:16" x14ac:dyDescent="0.25">
      <c r="A90" s="6">
        <v>74</v>
      </c>
      <c r="B90" s="31" t="s">
        <v>14</v>
      </c>
      <c r="C90" s="11">
        <v>10</v>
      </c>
      <c r="D90" s="11">
        <v>8</v>
      </c>
      <c r="E90" s="11">
        <v>6</v>
      </c>
      <c r="F90" s="11">
        <v>6</v>
      </c>
      <c r="G90" s="13">
        <f t="shared" si="16"/>
        <v>30</v>
      </c>
      <c r="H90" s="13">
        <v>19</v>
      </c>
      <c r="I90" s="13">
        <f t="shared" si="13"/>
        <v>11</v>
      </c>
      <c r="J90" s="11">
        <v>1</v>
      </c>
      <c r="K90" s="11">
        <v>0</v>
      </c>
      <c r="L90" s="11">
        <v>0</v>
      </c>
      <c r="M90" s="11">
        <v>29</v>
      </c>
      <c r="N90" s="20">
        <v>30</v>
      </c>
      <c r="O90" s="11">
        <v>4</v>
      </c>
    </row>
    <row r="91" spans="1:16" x14ac:dyDescent="0.25">
      <c r="A91" s="6">
        <v>75</v>
      </c>
      <c r="B91" s="31" t="s">
        <v>13</v>
      </c>
      <c r="C91" s="11">
        <v>1</v>
      </c>
      <c r="D91" s="11">
        <v>0</v>
      </c>
      <c r="E91" s="11">
        <v>0</v>
      </c>
      <c r="F91" s="11">
        <v>0</v>
      </c>
      <c r="G91" s="13">
        <f t="shared" si="16"/>
        <v>1</v>
      </c>
      <c r="H91" s="13">
        <v>1</v>
      </c>
      <c r="I91" s="13">
        <f t="shared" si="13"/>
        <v>0</v>
      </c>
      <c r="J91" s="11">
        <v>1</v>
      </c>
      <c r="K91" s="11">
        <v>0</v>
      </c>
      <c r="L91" s="11">
        <v>0</v>
      </c>
      <c r="M91" s="11">
        <v>0</v>
      </c>
      <c r="N91" s="20">
        <v>1</v>
      </c>
      <c r="O91" s="11">
        <v>5</v>
      </c>
    </row>
    <row r="92" spans="1:16" x14ac:dyDescent="0.25">
      <c r="A92" s="6"/>
      <c r="B92" s="32" t="s">
        <v>0</v>
      </c>
      <c r="C92" s="16">
        <f>SUM(C86:C91)</f>
        <v>44</v>
      </c>
      <c r="D92" s="16">
        <f t="shared" ref="D92:G92" si="17">SUM(D86:D91)</f>
        <v>32</v>
      </c>
      <c r="E92" s="16">
        <f t="shared" si="17"/>
        <v>6</v>
      </c>
      <c r="F92" s="16">
        <f t="shared" si="17"/>
        <v>6</v>
      </c>
      <c r="G92" s="16">
        <f t="shared" si="17"/>
        <v>88</v>
      </c>
      <c r="H92" s="16">
        <f>SUM(H86:H91)</f>
        <v>68</v>
      </c>
      <c r="I92" s="16">
        <f t="shared" si="13"/>
        <v>20</v>
      </c>
      <c r="J92" s="16">
        <f>SUM(J86:J91)</f>
        <v>2</v>
      </c>
      <c r="K92" s="16">
        <f t="shared" ref="K92:N92" si="18">SUM(K86:K91)</f>
        <v>0</v>
      </c>
      <c r="L92" s="16">
        <f t="shared" si="18"/>
        <v>0</v>
      </c>
      <c r="M92" s="16">
        <f t="shared" si="18"/>
        <v>86</v>
      </c>
      <c r="N92" s="16">
        <f t="shared" si="18"/>
        <v>88</v>
      </c>
      <c r="O92" s="16">
        <f>AVERAGE(O86:O91)</f>
        <v>6</v>
      </c>
    </row>
    <row r="93" spans="1:16" x14ac:dyDescent="0.25">
      <c r="A93" s="6"/>
      <c r="B93" s="33" t="s">
        <v>12</v>
      </c>
      <c r="C93" s="11"/>
      <c r="D93" s="11"/>
      <c r="E93" s="11"/>
      <c r="F93" s="11"/>
      <c r="G93" s="13"/>
      <c r="H93" s="13"/>
      <c r="I93" s="13">
        <f t="shared" si="13"/>
        <v>0</v>
      </c>
      <c r="J93" s="11"/>
      <c r="K93" s="11"/>
      <c r="L93" s="11"/>
      <c r="M93" s="11"/>
      <c r="N93" s="20"/>
      <c r="O93" s="11"/>
    </row>
    <row r="94" spans="1:16" x14ac:dyDescent="0.25">
      <c r="A94" s="6">
        <v>76</v>
      </c>
      <c r="B94" s="31" t="s">
        <v>11</v>
      </c>
      <c r="C94" s="11"/>
      <c r="D94" s="11"/>
      <c r="E94" s="11"/>
      <c r="F94" s="11"/>
      <c r="G94" s="13">
        <f t="shared" ref="G94:G104" si="19">SUM(C94:F94)</f>
        <v>0</v>
      </c>
      <c r="H94" s="13">
        <v>0</v>
      </c>
      <c r="I94" s="13">
        <f t="shared" si="13"/>
        <v>0</v>
      </c>
      <c r="J94" s="11"/>
      <c r="K94" s="11"/>
      <c r="L94" s="11"/>
      <c r="M94" s="11"/>
      <c r="N94" s="20">
        <v>0</v>
      </c>
      <c r="O94" s="11"/>
    </row>
    <row r="95" spans="1:16" x14ac:dyDescent="0.25">
      <c r="A95" s="6">
        <v>77</v>
      </c>
      <c r="B95" s="31" t="s">
        <v>10</v>
      </c>
      <c r="C95" s="11">
        <v>12</v>
      </c>
      <c r="D95" s="11">
        <v>10</v>
      </c>
      <c r="E95" s="11">
        <v>0</v>
      </c>
      <c r="F95" s="11">
        <v>2</v>
      </c>
      <c r="G95" s="13">
        <f t="shared" si="19"/>
        <v>24</v>
      </c>
      <c r="H95" s="13">
        <v>24</v>
      </c>
      <c r="I95" s="13">
        <f t="shared" si="13"/>
        <v>0</v>
      </c>
      <c r="J95" s="11">
        <v>1</v>
      </c>
      <c r="K95" s="11">
        <v>0</v>
      </c>
      <c r="L95" s="11">
        <v>0</v>
      </c>
      <c r="M95" s="11">
        <v>23</v>
      </c>
      <c r="N95" s="20">
        <f>SUM(J95:M95)</f>
        <v>24</v>
      </c>
      <c r="O95" s="11">
        <v>16</v>
      </c>
    </row>
    <row r="96" spans="1:16" x14ac:dyDescent="0.25">
      <c r="A96" s="6">
        <v>78</v>
      </c>
      <c r="B96" s="31" t="s">
        <v>9</v>
      </c>
      <c r="C96" s="11">
        <v>5</v>
      </c>
      <c r="D96" s="11">
        <v>2</v>
      </c>
      <c r="E96" s="11">
        <v>0</v>
      </c>
      <c r="F96" s="11">
        <v>2</v>
      </c>
      <c r="G96" s="13">
        <f t="shared" si="19"/>
        <v>9</v>
      </c>
      <c r="H96" s="13">
        <v>1</v>
      </c>
      <c r="I96" s="13">
        <f t="shared" si="13"/>
        <v>8</v>
      </c>
      <c r="J96" s="11">
        <v>0</v>
      </c>
      <c r="K96" s="11">
        <v>0</v>
      </c>
      <c r="L96" s="11">
        <v>0</v>
      </c>
      <c r="M96" s="11">
        <v>9</v>
      </c>
      <c r="N96" s="20">
        <v>9</v>
      </c>
      <c r="O96" s="11">
        <v>2</v>
      </c>
    </row>
    <row r="97" spans="1:15" x14ac:dyDescent="0.25">
      <c r="A97" s="6">
        <v>79</v>
      </c>
      <c r="B97" s="31" t="s">
        <v>8</v>
      </c>
      <c r="C97" s="11">
        <v>0</v>
      </c>
      <c r="D97" s="11">
        <v>0</v>
      </c>
      <c r="E97" s="11">
        <v>0</v>
      </c>
      <c r="F97" s="11">
        <v>0</v>
      </c>
      <c r="G97" s="13">
        <f t="shared" si="19"/>
        <v>0</v>
      </c>
      <c r="H97" s="13">
        <v>0</v>
      </c>
      <c r="I97" s="13">
        <f t="shared" si="13"/>
        <v>0</v>
      </c>
      <c r="J97" s="11">
        <v>0</v>
      </c>
      <c r="K97" s="11">
        <v>0</v>
      </c>
      <c r="L97" s="11">
        <v>0</v>
      </c>
      <c r="M97" s="11">
        <v>0</v>
      </c>
      <c r="N97" s="20">
        <v>0</v>
      </c>
      <c r="O97" s="11">
        <v>0</v>
      </c>
    </row>
    <row r="98" spans="1:15" x14ac:dyDescent="0.25">
      <c r="A98" s="6">
        <v>80</v>
      </c>
      <c r="B98" s="31" t="s">
        <v>7</v>
      </c>
      <c r="C98" s="11">
        <v>1</v>
      </c>
      <c r="D98" s="11">
        <v>0</v>
      </c>
      <c r="E98" s="11">
        <v>2</v>
      </c>
      <c r="F98" s="11">
        <v>1</v>
      </c>
      <c r="G98" s="13">
        <f t="shared" si="19"/>
        <v>4</v>
      </c>
      <c r="H98" s="13">
        <v>3</v>
      </c>
      <c r="I98" s="13">
        <f t="shared" si="13"/>
        <v>1</v>
      </c>
      <c r="J98" s="11">
        <v>1</v>
      </c>
      <c r="K98" s="11">
        <v>0</v>
      </c>
      <c r="L98" s="11">
        <v>0</v>
      </c>
      <c r="M98" s="11">
        <v>3</v>
      </c>
      <c r="N98" s="20">
        <v>4</v>
      </c>
      <c r="O98" s="11">
        <v>7</v>
      </c>
    </row>
    <row r="99" spans="1:15" x14ac:dyDescent="0.25">
      <c r="A99" s="6">
        <v>81</v>
      </c>
      <c r="B99" s="31" t="s">
        <v>6</v>
      </c>
      <c r="C99" s="35">
        <v>0</v>
      </c>
      <c r="D99" s="35">
        <v>0</v>
      </c>
      <c r="E99" s="35">
        <v>0</v>
      </c>
      <c r="F99" s="35">
        <v>1</v>
      </c>
      <c r="G99" s="13">
        <f t="shared" si="19"/>
        <v>1</v>
      </c>
      <c r="H99" s="13">
        <v>0</v>
      </c>
      <c r="I99" s="13">
        <f t="shared" si="13"/>
        <v>1</v>
      </c>
      <c r="J99" s="35">
        <v>0</v>
      </c>
      <c r="K99" s="35">
        <v>0</v>
      </c>
      <c r="L99" s="35">
        <v>0</v>
      </c>
      <c r="M99" s="35">
        <v>1</v>
      </c>
      <c r="N99" s="20">
        <v>1</v>
      </c>
      <c r="O99" s="11">
        <v>1</v>
      </c>
    </row>
    <row r="100" spans="1:15" x14ac:dyDescent="0.25">
      <c r="A100" s="6">
        <v>82</v>
      </c>
      <c r="B100" s="31" t="s">
        <v>5</v>
      </c>
      <c r="C100" s="11"/>
      <c r="D100" s="11"/>
      <c r="E100" s="11"/>
      <c r="F100" s="11"/>
      <c r="G100" s="13">
        <f t="shared" si="19"/>
        <v>0</v>
      </c>
      <c r="H100" s="13">
        <v>0</v>
      </c>
      <c r="I100" s="13">
        <f t="shared" si="13"/>
        <v>0</v>
      </c>
      <c r="J100" s="11"/>
      <c r="K100" s="11"/>
      <c r="L100" s="11"/>
      <c r="M100" s="11"/>
      <c r="N100" s="20">
        <v>0</v>
      </c>
      <c r="O100" s="11"/>
    </row>
    <row r="101" spans="1:15" x14ac:dyDescent="0.25">
      <c r="A101" s="6">
        <v>83</v>
      </c>
      <c r="B101" s="31" t="s">
        <v>4</v>
      </c>
      <c r="C101" s="11">
        <v>4</v>
      </c>
      <c r="D101" s="11">
        <v>5</v>
      </c>
      <c r="E101" s="11">
        <v>4</v>
      </c>
      <c r="F101" s="11">
        <v>0</v>
      </c>
      <c r="G101" s="13">
        <f t="shared" si="19"/>
        <v>13</v>
      </c>
      <c r="H101" s="13">
        <v>5</v>
      </c>
      <c r="I101" s="13">
        <f t="shared" si="13"/>
        <v>8</v>
      </c>
      <c r="J101" s="11">
        <v>3</v>
      </c>
      <c r="K101" s="11">
        <v>0</v>
      </c>
      <c r="L101" s="11">
        <v>0</v>
      </c>
      <c r="M101" s="11">
        <v>10</v>
      </c>
      <c r="N101" s="20">
        <v>13</v>
      </c>
      <c r="O101" s="11">
        <v>3</v>
      </c>
    </row>
    <row r="102" spans="1:15" x14ac:dyDescent="0.25">
      <c r="A102" s="6">
        <v>84</v>
      </c>
      <c r="B102" s="31" t="s">
        <v>3</v>
      </c>
      <c r="C102" s="11">
        <v>14</v>
      </c>
      <c r="D102" s="11">
        <v>3</v>
      </c>
      <c r="E102" s="11">
        <v>5</v>
      </c>
      <c r="F102" s="11">
        <v>0</v>
      </c>
      <c r="G102" s="13">
        <f t="shared" si="19"/>
        <v>22</v>
      </c>
      <c r="H102" s="13">
        <v>20</v>
      </c>
      <c r="I102" s="13">
        <f t="shared" si="13"/>
        <v>2</v>
      </c>
      <c r="J102" s="35">
        <v>4</v>
      </c>
      <c r="K102" s="35">
        <v>0</v>
      </c>
      <c r="L102" s="35">
        <v>0</v>
      </c>
      <c r="M102" s="35">
        <v>18</v>
      </c>
      <c r="N102" s="20">
        <v>22</v>
      </c>
      <c r="O102" s="11"/>
    </row>
    <row r="103" spans="1:15" x14ac:dyDescent="0.25">
      <c r="A103" s="6">
        <v>85</v>
      </c>
      <c r="B103" s="31" t="s">
        <v>2</v>
      </c>
      <c r="C103" s="11">
        <v>9</v>
      </c>
      <c r="D103" s="11">
        <v>2</v>
      </c>
      <c r="E103" s="11">
        <v>1</v>
      </c>
      <c r="F103" s="11">
        <v>0</v>
      </c>
      <c r="G103" s="13">
        <f t="shared" si="19"/>
        <v>12</v>
      </c>
      <c r="H103" s="13">
        <v>2</v>
      </c>
      <c r="I103" s="13">
        <f t="shared" si="13"/>
        <v>10</v>
      </c>
      <c r="J103" s="11">
        <v>0</v>
      </c>
      <c r="K103" s="11">
        <v>0</v>
      </c>
      <c r="L103" s="11">
        <v>0</v>
      </c>
      <c r="M103" s="11">
        <v>12</v>
      </c>
      <c r="N103" s="20">
        <v>12</v>
      </c>
      <c r="O103" s="11">
        <v>5</v>
      </c>
    </row>
    <row r="104" spans="1:15" x14ac:dyDescent="0.25">
      <c r="A104" s="6">
        <v>86</v>
      </c>
      <c r="B104" s="31" t="s">
        <v>1</v>
      </c>
      <c r="C104" s="11"/>
      <c r="D104" s="11"/>
      <c r="E104" s="11"/>
      <c r="F104" s="11"/>
      <c r="G104" s="13">
        <f t="shared" si="19"/>
        <v>0</v>
      </c>
      <c r="H104" s="13">
        <v>0</v>
      </c>
      <c r="I104" s="13">
        <f t="shared" si="13"/>
        <v>0</v>
      </c>
      <c r="J104" s="11"/>
      <c r="K104" s="11"/>
      <c r="L104" s="11"/>
      <c r="M104" s="11"/>
      <c r="N104" s="20">
        <v>0</v>
      </c>
      <c r="O104" s="11"/>
    </row>
    <row r="105" spans="1:15" x14ac:dyDescent="0.25">
      <c r="A105" s="6"/>
      <c r="B105" s="32" t="s">
        <v>0</v>
      </c>
      <c r="C105" s="16">
        <f>SUM(C94:C104)</f>
        <v>45</v>
      </c>
      <c r="D105" s="16">
        <f t="shared" ref="D105:H105" si="20">SUM(D94:D104)</f>
        <v>22</v>
      </c>
      <c r="E105" s="16">
        <f t="shared" si="20"/>
        <v>12</v>
      </c>
      <c r="F105" s="16">
        <f t="shared" si="20"/>
        <v>6</v>
      </c>
      <c r="G105" s="16">
        <f t="shared" si="20"/>
        <v>85</v>
      </c>
      <c r="H105" s="16">
        <f t="shared" si="20"/>
        <v>55</v>
      </c>
      <c r="I105" s="16">
        <f t="shared" si="13"/>
        <v>30</v>
      </c>
      <c r="J105" s="16">
        <v>8</v>
      </c>
      <c r="K105" s="16">
        <v>0</v>
      </c>
      <c r="L105" s="16">
        <v>0</v>
      </c>
      <c r="M105" s="16">
        <v>53</v>
      </c>
      <c r="N105" s="16">
        <f>SUM(N94:N104)</f>
        <v>85</v>
      </c>
      <c r="O105" s="46">
        <f>AVERAGE(O94:O104)</f>
        <v>4.8571428571428568</v>
      </c>
    </row>
    <row r="106" spans="1:15" x14ac:dyDescent="0.25">
      <c r="A106" s="6"/>
      <c r="B106" s="28" t="s">
        <v>111</v>
      </c>
      <c r="C106" s="14">
        <f>SUM(C84,C92,C105)</f>
        <v>103</v>
      </c>
      <c r="D106" s="14">
        <f t="shared" ref="D106:N106" si="21">SUM(D84,D92,D105)</f>
        <v>65</v>
      </c>
      <c r="E106" s="14">
        <f t="shared" si="21"/>
        <v>19</v>
      </c>
      <c r="F106" s="14">
        <f t="shared" si="21"/>
        <v>12</v>
      </c>
      <c r="G106" s="14">
        <f t="shared" si="21"/>
        <v>199</v>
      </c>
      <c r="H106" s="14">
        <f t="shared" si="21"/>
        <v>142</v>
      </c>
      <c r="I106" s="14">
        <f t="shared" si="13"/>
        <v>57</v>
      </c>
      <c r="J106" s="14">
        <f t="shared" si="21"/>
        <v>11</v>
      </c>
      <c r="K106" s="14">
        <f t="shared" si="21"/>
        <v>0</v>
      </c>
      <c r="L106" s="14">
        <f t="shared" si="21"/>
        <v>0</v>
      </c>
      <c r="M106" s="14">
        <f t="shared" si="21"/>
        <v>164</v>
      </c>
      <c r="N106" s="14">
        <f t="shared" si="21"/>
        <v>199</v>
      </c>
      <c r="O106" s="30">
        <f>AVERAGE(O84,O92,O105)</f>
        <v>5.1746031746031749</v>
      </c>
    </row>
    <row r="107" spans="1:15" x14ac:dyDescent="0.25">
      <c r="A107" s="8"/>
      <c r="B107" s="36" t="s">
        <v>96</v>
      </c>
      <c r="C107" s="11"/>
      <c r="D107" s="11"/>
      <c r="E107" s="11"/>
      <c r="F107" s="11"/>
      <c r="G107" s="13"/>
      <c r="H107" s="13"/>
      <c r="I107" s="13">
        <f t="shared" si="13"/>
        <v>0</v>
      </c>
      <c r="J107" s="11"/>
      <c r="K107" s="11"/>
      <c r="L107" s="11"/>
      <c r="M107" s="11"/>
      <c r="N107" s="11"/>
      <c r="O107" s="11"/>
    </row>
    <row r="108" spans="1:15" x14ac:dyDescent="0.25">
      <c r="A108" s="8">
        <v>87</v>
      </c>
      <c r="B108" s="37" t="s">
        <v>97</v>
      </c>
      <c r="C108" s="11">
        <v>1</v>
      </c>
      <c r="D108" s="11">
        <v>1</v>
      </c>
      <c r="E108" s="11">
        <v>0</v>
      </c>
      <c r="F108" s="11">
        <v>0</v>
      </c>
      <c r="G108" s="13">
        <f t="shared" ref="G108:G110" si="22">SUM(C108:F108)</f>
        <v>2</v>
      </c>
      <c r="H108" s="13">
        <v>2</v>
      </c>
      <c r="I108" s="13">
        <f t="shared" si="13"/>
        <v>0</v>
      </c>
      <c r="J108" s="11">
        <v>0</v>
      </c>
      <c r="K108" s="11">
        <v>0</v>
      </c>
      <c r="L108" s="11">
        <v>0</v>
      </c>
      <c r="M108" s="11">
        <v>2</v>
      </c>
      <c r="N108" s="20">
        <f>SUM(J108:M108)</f>
        <v>2</v>
      </c>
      <c r="O108" s="11">
        <v>5</v>
      </c>
    </row>
    <row r="109" spans="1:15" x14ac:dyDescent="0.25">
      <c r="A109" s="8">
        <v>88</v>
      </c>
      <c r="B109" s="37" t="s">
        <v>98</v>
      </c>
      <c r="C109" s="11"/>
      <c r="D109" s="11"/>
      <c r="E109" s="11"/>
      <c r="F109" s="11"/>
      <c r="G109" s="13">
        <f t="shared" si="22"/>
        <v>0</v>
      </c>
      <c r="H109" s="13"/>
      <c r="I109" s="13">
        <f t="shared" si="13"/>
        <v>0</v>
      </c>
      <c r="J109" s="11"/>
      <c r="K109" s="11"/>
      <c r="L109" s="11"/>
      <c r="M109" s="11"/>
      <c r="N109" s="20">
        <f t="shared" ref="N109:N117" si="23">SUM(J109:M109)</f>
        <v>0</v>
      </c>
      <c r="O109" s="11"/>
    </row>
    <row r="110" spans="1:15" x14ac:dyDescent="0.25">
      <c r="A110" s="8">
        <v>89</v>
      </c>
      <c r="B110" s="37" t="s">
        <v>99</v>
      </c>
      <c r="C110" s="11"/>
      <c r="D110" s="11"/>
      <c r="E110" s="11"/>
      <c r="F110" s="11"/>
      <c r="G110" s="13">
        <f t="shared" si="22"/>
        <v>0</v>
      </c>
      <c r="H110" s="13"/>
      <c r="I110" s="13">
        <f t="shared" si="13"/>
        <v>0</v>
      </c>
      <c r="J110" s="11"/>
      <c r="K110" s="11"/>
      <c r="L110" s="11"/>
      <c r="M110" s="11"/>
      <c r="N110" s="20">
        <f t="shared" si="23"/>
        <v>0</v>
      </c>
      <c r="O110" s="11"/>
    </row>
    <row r="111" spans="1:15" x14ac:dyDescent="0.25">
      <c r="A111" s="8">
        <v>90</v>
      </c>
      <c r="B111" s="37" t="s">
        <v>100</v>
      </c>
      <c r="C111" s="11">
        <v>0</v>
      </c>
      <c r="D111" s="11">
        <v>0</v>
      </c>
      <c r="E111" s="11">
        <v>0</v>
      </c>
      <c r="F111" s="11">
        <v>0</v>
      </c>
      <c r="G111" s="13">
        <f>SUM(C111:F111)</f>
        <v>0</v>
      </c>
      <c r="H111" s="13">
        <v>0</v>
      </c>
      <c r="I111" s="13">
        <f t="shared" si="13"/>
        <v>0</v>
      </c>
      <c r="J111" s="11">
        <v>0</v>
      </c>
      <c r="K111" s="11">
        <v>0</v>
      </c>
      <c r="L111" s="11">
        <v>0</v>
      </c>
      <c r="M111" s="11">
        <v>0</v>
      </c>
      <c r="N111" s="20">
        <f t="shared" si="23"/>
        <v>0</v>
      </c>
      <c r="O111" s="11">
        <v>0</v>
      </c>
    </row>
    <row r="112" spans="1:15" x14ac:dyDescent="0.25">
      <c r="A112" s="8">
        <v>91</v>
      </c>
      <c r="B112" s="37" t="s">
        <v>101</v>
      </c>
      <c r="C112" s="11">
        <v>0</v>
      </c>
      <c r="D112" s="11">
        <v>0</v>
      </c>
      <c r="E112" s="11">
        <v>0</v>
      </c>
      <c r="F112" s="11">
        <v>0</v>
      </c>
      <c r="G112" s="13">
        <f t="shared" ref="G112:G117" si="24">SUM(C112:F112)</f>
        <v>0</v>
      </c>
      <c r="H112" s="13">
        <v>0</v>
      </c>
      <c r="I112" s="13">
        <f t="shared" si="13"/>
        <v>0</v>
      </c>
      <c r="J112" s="11">
        <v>0</v>
      </c>
      <c r="K112" s="11">
        <v>0</v>
      </c>
      <c r="L112" s="11">
        <v>0</v>
      </c>
      <c r="M112" s="11">
        <v>0</v>
      </c>
      <c r="N112" s="20">
        <f t="shared" si="23"/>
        <v>0</v>
      </c>
      <c r="O112" s="11">
        <v>0</v>
      </c>
    </row>
    <row r="113" spans="1:15" x14ac:dyDescent="0.25">
      <c r="A113" s="8">
        <v>92</v>
      </c>
      <c r="B113" s="37" t="s">
        <v>102</v>
      </c>
      <c r="C113" s="11">
        <v>0</v>
      </c>
      <c r="D113" s="11">
        <v>0</v>
      </c>
      <c r="E113" s="11">
        <v>0</v>
      </c>
      <c r="F113" s="11">
        <v>0</v>
      </c>
      <c r="G113" s="13">
        <f t="shared" si="24"/>
        <v>0</v>
      </c>
      <c r="H113" s="13">
        <v>0</v>
      </c>
      <c r="I113" s="13">
        <f t="shared" si="13"/>
        <v>0</v>
      </c>
      <c r="J113" s="11">
        <v>0</v>
      </c>
      <c r="K113" s="11">
        <v>0</v>
      </c>
      <c r="L113" s="11">
        <v>0</v>
      </c>
      <c r="M113" s="11">
        <v>0</v>
      </c>
      <c r="N113" s="20">
        <f t="shared" si="23"/>
        <v>0</v>
      </c>
      <c r="O113" s="11">
        <v>0</v>
      </c>
    </row>
    <row r="114" spans="1:15" x14ac:dyDescent="0.25">
      <c r="A114" s="8">
        <v>93</v>
      </c>
      <c r="B114" s="37" t="s">
        <v>103</v>
      </c>
      <c r="C114" s="11">
        <v>2</v>
      </c>
      <c r="D114" s="11">
        <v>0</v>
      </c>
      <c r="E114" s="11">
        <v>0</v>
      </c>
      <c r="F114" s="11">
        <v>0</v>
      </c>
      <c r="G114" s="13">
        <f t="shared" si="24"/>
        <v>2</v>
      </c>
      <c r="H114" s="13">
        <v>2</v>
      </c>
      <c r="I114" s="13">
        <f t="shared" si="13"/>
        <v>0</v>
      </c>
      <c r="J114" s="11">
        <v>0</v>
      </c>
      <c r="K114" s="11">
        <v>0</v>
      </c>
      <c r="L114" s="11">
        <v>0</v>
      </c>
      <c r="M114" s="11">
        <v>2</v>
      </c>
      <c r="N114" s="20">
        <f t="shared" si="23"/>
        <v>2</v>
      </c>
      <c r="O114" s="11">
        <v>5</v>
      </c>
    </row>
    <row r="115" spans="1:15" x14ac:dyDescent="0.25">
      <c r="A115" s="8">
        <v>94</v>
      </c>
      <c r="B115" s="37" t="s">
        <v>104</v>
      </c>
      <c r="C115" s="11">
        <v>0</v>
      </c>
      <c r="D115" s="11">
        <v>0</v>
      </c>
      <c r="E115" s="11">
        <v>0</v>
      </c>
      <c r="F115" s="11">
        <v>0</v>
      </c>
      <c r="G115" s="13">
        <f t="shared" si="24"/>
        <v>0</v>
      </c>
      <c r="H115" s="13">
        <v>0</v>
      </c>
      <c r="I115" s="13">
        <f t="shared" si="13"/>
        <v>0</v>
      </c>
      <c r="J115" s="11">
        <v>0</v>
      </c>
      <c r="K115" s="11">
        <v>0</v>
      </c>
      <c r="L115" s="11">
        <v>0</v>
      </c>
      <c r="M115" s="11">
        <v>0</v>
      </c>
      <c r="N115" s="20">
        <f t="shared" si="23"/>
        <v>0</v>
      </c>
      <c r="O115" s="11">
        <v>0</v>
      </c>
    </row>
    <row r="116" spans="1:15" x14ac:dyDescent="0.25">
      <c r="A116" s="8">
        <v>95</v>
      </c>
      <c r="B116" s="37" t="s">
        <v>105</v>
      </c>
      <c r="C116" s="11">
        <v>0</v>
      </c>
      <c r="D116" s="11">
        <v>0</v>
      </c>
      <c r="E116" s="11">
        <v>0</v>
      </c>
      <c r="F116" s="11">
        <v>0</v>
      </c>
      <c r="G116" s="13">
        <f t="shared" si="24"/>
        <v>0</v>
      </c>
      <c r="H116" s="13">
        <v>0</v>
      </c>
      <c r="I116" s="13">
        <f t="shared" si="13"/>
        <v>0</v>
      </c>
      <c r="J116" s="11">
        <v>0</v>
      </c>
      <c r="K116" s="11">
        <v>0</v>
      </c>
      <c r="L116" s="11">
        <v>0</v>
      </c>
      <c r="M116" s="11">
        <v>0</v>
      </c>
      <c r="N116" s="20">
        <f t="shared" si="23"/>
        <v>0</v>
      </c>
      <c r="O116" s="11">
        <v>0</v>
      </c>
    </row>
    <row r="117" spans="1:15" ht="22.5" x14ac:dyDescent="0.25">
      <c r="A117" s="8">
        <v>96</v>
      </c>
      <c r="B117" s="37" t="s">
        <v>106</v>
      </c>
      <c r="C117" s="11"/>
      <c r="D117" s="11"/>
      <c r="E117" s="11"/>
      <c r="F117" s="11"/>
      <c r="G117" s="13">
        <f t="shared" si="24"/>
        <v>0</v>
      </c>
      <c r="H117" s="13"/>
      <c r="I117" s="13">
        <f t="shared" si="13"/>
        <v>0</v>
      </c>
      <c r="J117" s="11"/>
      <c r="K117" s="11"/>
      <c r="L117" s="11"/>
      <c r="M117" s="11"/>
      <c r="N117" s="20">
        <f t="shared" si="23"/>
        <v>0</v>
      </c>
      <c r="O117" s="11"/>
    </row>
    <row r="118" spans="1:15" x14ac:dyDescent="0.25">
      <c r="A118" s="8"/>
      <c r="B118" s="21" t="s">
        <v>0</v>
      </c>
      <c r="C118" s="14">
        <f t="shared" ref="C118:F118" si="25">SUM(C108:C117)</f>
        <v>3</v>
      </c>
      <c r="D118" s="14">
        <f t="shared" si="25"/>
        <v>1</v>
      </c>
      <c r="E118" s="14">
        <f t="shared" si="25"/>
        <v>0</v>
      </c>
      <c r="F118" s="14">
        <f t="shared" si="25"/>
        <v>0</v>
      </c>
      <c r="G118" s="14">
        <f>SUM(G108:G117)</f>
        <v>4</v>
      </c>
      <c r="H118" s="14">
        <f>SUM(H108:H117)</f>
        <v>4</v>
      </c>
      <c r="I118" s="14">
        <f t="shared" si="13"/>
        <v>0</v>
      </c>
      <c r="J118" s="22">
        <f>SUM(J108:J117)</f>
        <v>0</v>
      </c>
      <c r="K118" s="22">
        <f t="shared" ref="K118:N118" si="26">SUM(K108:K117)</f>
        <v>0</v>
      </c>
      <c r="L118" s="22">
        <f t="shared" si="26"/>
        <v>0</v>
      </c>
      <c r="M118" s="22">
        <f t="shared" si="26"/>
        <v>4</v>
      </c>
      <c r="N118" s="22">
        <f t="shared" si="26"/>
        <v>4</v>
      </c>
      <c r="O118" s="47">
        <f>AVERAGE(O108:O117)</f>
        <v>1.4285714285714286</v>
      </c>
    </row>
    <row r="119" spans="1:15" x14ac:dyDescent="0.25">
      <c r="A119" s="8"/>
      <c r="B119" s="38" t="s">
        <v>107</v>
      </c>
      <c r="C119" s="43">
        <f>SUM(C81, C106,C118)</f>
        <v>286</v>
      </c>
      <c r="D119" s="43">
        <f t="shared" ref="D119:N119" si="27">SUM(D81, D106,D118)</f>
        <v>140</v>
      </c>
      <c r="E119" s="43">
        <f t="shared" si="27"/>
        <v>43</v>
      </c>
      <c r="F119" s="43">
        <f t="shared" si="27"/>
        <v>37</v>
      </c>
      <c r="G119" s="43">
        <f t="shared" si="27"/>
        <v>506</v>
      </c>
      <c r="H119" s="43">
        <f t="shared" si="27"/>
        <v>358</v>
      </c>
      <c r="I119" s="43">
        <f t="shared" si="27"/>
        <v>148</v>
      </c>
      <c r="J119" s="43">
        <f t="shared" si="27"/>
        <v>13</v>
      </c>
      <c r="K119" s="43">
        <f t="shared" si="27"/>
        <v>0</v>
      </c>
      <c r="L119" s="43">
        <f t="shared" si="27"/>
        <v>0</v>
      </c>
      <c r="M119" s="43">
        <f t="shared" si="27"/>
        <v>469</v>
      </c>
      <c r="N119" s="43">
        <f t="shared" si="27"/>
        <v>506</v>
      </c>
      <c r="O119" s="44">
        <f>AVERAGE(O81, O106,O118)</f>
        <v>3.4194016354016359</v>
      </c>
    </row>
  </sheetData>
  <mergeCells count="6">
    <mergeCell ref="A3:A5"/>
    <mergeCell ref="B3:B4"/>
    <mergeCell ref="C2:O2"/>
    <mergeCell ref="C3:I3"/>
    <mergeCell ref="O4:O5"/>
    <mergeCell ref="J3:O3"/>
  </mergeCells>
  <pageMargins left="0.25" right="0.25" top="0.75" bottom="0.75" header="0.3" footer="0.3"/>
  <pageSetup scale="57" orientation="landscape" r:id="rId1"/>
  <rowBreaks count="2" manualBreakCount="2">
    <brk id="44" max="14" man="1"/>
    <brk id="81" max="16383" man="1"/>
  </rowBreaks>
  <ignoredErrors>
    <ignoredError sqref="H84" formulaRange="1"/>
    <ignoredError sqref="I84 I92 I106 I118 I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120"/>
  <sheetViews>
    <sheetView tabSelected="1" topLeftCell="A81" zoomScale="84" zoomScaleNormal="84" workbookViewId="0">
      <selection activeCell="C105" sqref="C105:F105"/>
    </sheetView>
  </sheetViews>
  <sheetFormatPr baseColWidth="10" defaultRowHeight="15" x14ac:dyDescent="0.25"/>
  <cols>
    <col min="1" max="1" width="5" style="60" customWidth="1"/>
    <col min="2" max="2" width="25.5703125" style="60" customWidth="1"/>
    <col min="3" max="15" width="12.5703125" style="60" customWidth="1"/>
    <col min="16" max="20" width="11.42578125" customWidth="1"/>
    <col min="21" max="21" width="13.42578125" customWidth="1"/>
    <col min="22" max="33" width="11.42578125" customWidth="1"/>
    <col min="34" max="35" width="12.85546875" customWidth="1"/>
    <col min="36" max="46" width="11.42578125" customWidth="1"/>
    <col min="47" max="47" width="13.140625" customWidth="1"/>
    <col min="48" max="48" width="12.7109375" customWidth="1"/>
    <col min="49" max="59" width="11.42578125" customWidth="1"/>
    <col min="60" max="60" width="12.85546875" customWidth="1"/>
    <col min="61" max="61" width="15" customWidth="1"/>
    <col min="62" max="67" width="11.42578125" customWidth="1"/>
  </cols>
  <sheetData>
    <row r="2" spans="1:67" x14ac:dyDescent="0.25">
      <c r="A2" s="48"/>
      <c r="B2" s="2"/>
      <c r="C2" s="118" t="s">
        <v>95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26"/>
      <c r="P2" s="124" t="s">
        <v>125</v>
      </c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25"/>
      <c r="AC2" s="124" t="s">
        <v>126</v>
      </c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25"/>
      <c r="AP2" s="124" t="s">
        <v>127</v>
      </c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25"/>
      <c r="BC2" s="124" t="s">
        <v>88</v>
      </c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25"/>
    </row>
    <row r="3" spans="1:67" x14ac:dyDescent="0.25">
      <c r="A3" s="116" t="s">
        <v>94</v>
      </c>
      <c r="B3" s="117" t="s">
        <v>93</v>
      </c>
      <c r="C3" s="119" t="s">
        <v>92</v>
      </c>
      <c r="D3" s="119"/>
      <c r="E3" s="119"/>
      <c r="F3" s="119"/>
      <c r="G3" s="119"/>
      <c r="H3" s="119"/>
      <c r="I3" s="119"/>
      <c r="J3" s="120" t="s">
        <v>91</v>
      </c>
      <c r="K3" s="120"/>
      <c r="L3" s="120"/>
      <c r="M3" s="120"/>
      <c r="N3" s="120"/>
      <c r="O3" s="127"/>
      <c r="P3" s="121" t="s">
        <v>92</v>
      </c>
      <c r="Q3" s="119"/>
      <c r="R3" s="119"/>
      <c r="S3" s="119"/>
      <c r="T3" s="119"/>
      <c r="U3" s="119"/>
      <c r="V3" s="119"/>
      <c r="W3" s="120" t="s">
        <v>91</v>
      </c>
      <c r="X3" s="120"/>
      <c r="Y3" s="120"/>
      <c r="Z3" s="120"/>
      <c r="AA3" s="120"/>
      <c r="AB3" s="122"/>
      <c r="AC3" s="121" t="s">
        <v>92</v>
      </c>
      <c r="AD3" s="119"/>
      <c r="AE3" s="119"/>
      <c r="AF3" s="119"/>
      <c r="AG3" s="119"/>
      <c r="AH3" s="119"/>
      <c r="AI3" s="119"/>
      <c r="AJ3" s="120" t="s">
        <v>91</v>
      </c>
      <c r="AK3" s="120"/>
      <c r="AL3" s="120"/>
      <c r="AM3" s="120"/>
      <c r="AN3" s="120"/>
      <c r="AO3" s="122"/>
      <c r="AP3" s="121" t="s">
        <v>92</v>
      </c>
      <c r="AQ3" s="119"/>
      <c r="AR3" s="119"/>
      <c r="AS3" s="119"/>
      <c r="AT3" s="119"/>
      <c r="AU3" s="119"/>
      <c r="AV3" s="119"/>
      <c r="AW3" s="120" t="s">
        <v>91</v>
      </c>
      <c r="AX3" s="120"/>
      <c r="AY3" s="120"/>
      <c r="AZ3" s="120"/>
      <c r="BA3" s="120"/>
      <c r="BB3" s="122"/>
      <c r="BC3" s="121" t="s">
        <v>92</v>
      </c>
      <c r="BD3" s="119"/>
      <c r="BE3" s="119"/>
      <c r="BF3" s="119"/>
      <c r="BG3" s="119"/>
      <c r="BH3" s="119"/>
      <c r="BI3" s="119"/>
      <c r="BJ3" s="120" t="s">
        <v>91</v>
      </c>
      <c r="BK3" s="120"/>
      <c r="BL3" s="120"/>
      <c r="BM3" s="120"/>
      <c r="BN3" s="120"/>
      <c r="BO3" s="122"/>
    </row>
    <row r="4" spans="1:67" s="85" customFormat="1" ht="22.5" x14ac:dyDescent="0.2">
      <c r="A4" s="116"/>
      <c r="B4" s="117"/>
      <c r="C4" s="86" t="s">
        <v>108</v>
      </c>
      <c r="D4" s="86" t="s">
        <v>109</v>
      </c>
      <c r="E4" s="86" t="s">
        <v>90</v>
      </c>
      <c r="F4" s="86" t="s">
        <v>89</v>
      </c>
      <c r="G4" s="87" t="s">
        <v>88</v>
      </c>
      <c r="H4" s="88" t="s">
        <v>87</v>
      </c>
      <c r="I4" s="87" t="s">
        <v>86</v>
      </c>
      <c r="J4" s="89" t="s">
        <v>85</v>
      </c>
      <c r="K4" s="89" t="s">
        <v>84</v>
      </c>
      <c r="L4" s="89" t="s">
        <v>83</v>
      </c>
      <c r="M4" s="89" t="s">
        <v>82</v>
      </c>
      <c r="N4" s="90" t="s">
        <v>81</v>
      </c>
      <c r="O4" s="128" t="s">
        <v>80</v>
      </c>
      <c r="P4" s="91" t="s">
        <v>108</v>
      </c>
      <c r="Q4" s="86" t="s">
        <v>109</v>
      </c>
      <c r="R4" s="86" t="s">
        <v>90</v>
      </c>
      <c r="S4" s="86" t="s">
        <v>89</v>
      </c>
      <c r="T4" s="87" t="s">
        <v>88</v>
      </c>
      <c r="U4" s="88" t="s">
        <v>87</v>
      </c>
      <c r="V4" s="87" t="s">
        <v>86</v>
      </c>
      <c r="W4" s="89" t="s">
        <v>85</v>
      </c>
      <c r="X4" s="89" t="s">
        <v>84</v>
      </c>
      <c r="Y4" s="89" t="s">
        <v>83</v>
      </c>
      <c r="Z4" s="89" t="s">
        <v>82</v>
      </c>
      <c r="AA4" s="90" t="s">
        <v>81</v>
      </c>
      <c r="AB4" s="123" t="s">
        <v>80</v>
      </c>
      <c r="AC4" s="91" t="s">
        <v>108</v>
      </c>
      <c r="AD4" s="86" t="s">
        <v>109</v>
      </c>
      <c r="AE4" s="86" t="s">
        <v>90</v>
      </c>
      <c r="AF4" s="86" t="s">
        <v>89</v>
      </c>
      <c r="AG4" s="87" t="s">
        <v>88</v>
      </c>
      <c r="AH4" s="88" t="s">
        <v>87</v>
      </c>
      <c r="AI4" s="87" t="s">
        <v>86</v>
      </c>
      <c r="AJ4" s="89" t="s">
        <v>85</v>
      </c>
      <c r="AK4" s="89" t="s">
        <v>84</v>
      </c>
      <c r="AL4" s="89" t="s">
        <v>83</v>
      </c>
      <c r="AM4" s="89" t="s">
        <v>82</v>
      </c>
      <c r="AN4" s="90" t="s">
        <v>81</v>
      </c>
      <c r="AO4" s="123" t="s">
        <v>80</v>
      </c>
      <c r="AP4" s="91" t="s">
        <v>108</v>
      </c>
      <c r="AQ4" s="86" t="s">
        <v>109</v>
      </c>
      <c r="AR4" s="86" t="s">
        <v>90</v>
      </c>
      <c r="AS4" s="86" t="s">
        <v>89</v>
      </c>
      <c r="AT4" s="87" t="s">
        <v>88</v>
      </c>
      <c r="AU4" s="88" t="s">
        <v>87</v>
      </c>
      <c r="AV4" s="87" t="s">
        <v>86</v>
      </c>
      <c r="AW4" s="89" t="s">
        <v>85</v>
      </c>
      <c r="AX4" s="89" t="s">
        <v>84</v>
      </c>
      <c r="AY4" s="89" t="s">
        <v>83</v>
      </c>
      <c r="AZ4" s="89" t="s">
        <v>82</v>
      </c>
      <c r="BA4" s="90" t="s">
        <v>81</v>
      </c>
      <c r="BB4" s="123" t="s">
        <v>80</v>
      </c>
      <c r="BC4" s="91" t="s">
        <v>108</v>
      </c>
      <c r="BD4" s="86" t="s">
        <v>109</v>
      </c>
      <c r="BE4" s="86" t="s">
        <v>90</v>
      </c>
      <c r="BF4" s="86" t="s">
        <v>89</v>
      </c>
      <c r="BG4" s="87" t="s">
        <v>88</v>
      </c>
      <c r="BH4" s="88" t="s">
        <v>87</v>
      </c>
      <c r="BI4" s="87" t="s">
        <v>86</v>
      </c>
      <c r="BJ4" s="89" t="s">
        <v>85</v>
      </c>
      <c r="BK4" s="89" t="s">
        <v>84</v>
      </c>
      <c r="BL4" s="89" t="s">
        <v>83</v>
      </c>
      <c r="BM4" s="89" t="s">
        <v>82</v>
      </c>
      <c r="BN4" s="90" t="s">
        <v>81</v>
      </c>
      <c r="BO4" s="123" t="s">
        <v>80</v>
      </c>
    </row>
    <row r="5" spans="1:67" x14ac:dyDescent="0.25">
      <c r="A5" s="116"/>
      <c r="B5" s="12" t="s">
        <v>79</v>
      </c>
      <c r="C5" s="92"/>
      <c r="D5" s="92"/>
      <c r="E5" s="92"/>
      <c r="F5" s="92"/>
      <c r="G5" s="87"/>
      <c r="H5" s="93"/>
      <c r="I5" s="93"/>
      <c r="J5" s="94"/>
      <c r="K5" s="94"/>
      <c r="L5" s="94"/>
      <c r="M5" s="94"/>
      <c r="N5" s="95"/>
      <c r="O5" s="128"/>
      <c r="P5" s="96"/>
      <c r="Q5" s="92"/>
      <c r="R5" s="92"/>
      <c r="S5" s="92"/>
      <c r="T5" s="87"/>
      <c r="U5" s="93"/>
      <c r="V5" s="93"/>
      <c r="W5" s="94"/>
      <c r="X5" s="94"/>
      <c r="Y5" s="94"/>
      <c r="Z5" s="94"/>
      <c r="AA5" s="95"/>
      <c r="AB5" s="123"/>
      <c r="AC5" s="96"/>
      <c r="AD5" s="92"/>
      <c r="AE5" s="92"/>
      <c r="AF5" s="92"/>
      <c r="AG5" s="87"/>
      <c r="AH5" s="93"/>
      <c r="AI5" s="93"/>
      <c r="AJ5" s="94"/>
      <c r="AK5" s="94"/>
      <c r="AL5" s="94"/>
      <c r="AM5" s="94"/>
      <c r="AN5" s="95"/>
      <c r="AO5" s="123"/>
      <c r="AP5" s="96"/>
      <c r="AQ5" s="92"/>
      <c r="AR5" s="92"/>
      <c r="AS5" s="92"/>
      <c r="AT5" s="87"/>
      <c r="AU5" s="93"/>
      <c r="AV5" s="93"/>
      <c r="AW5" s="94"/>
      <c r="AX5" s="94"/>
      <c r="AY5" s="94"/>
      <c r="AZ5" s="94"/>
      <c r="BA5" s="95"/>
      <c r="BB5" s="123"/>
      <c r="BC5" s="97"/>
      <c r="BD5" s="92"/>
      <c r="BE5" s="92"/>
      <c r="BF5" s="92"/>
      <c r="BG5" s="87"/>
      <c r="BH5" s="93"/>
      <c r="BI5" s="93"/>
      <c r="BJ5" s="94"/>
      <c r="BK5" s="94"/>
      <c r="BL5" s="94"/>
      <c r="BM5" s="94"/>
      <c r="BN5" s="95"/>
      <c r="BO5" s="123"/>
    </row>
    <row r="6" spans="1:67" ht="22.5" x14ac:dyDescent="0.25">
      <c r="A6" s="48">
        <v>1</v>
      </c>
      <c r="B6" s="19" t="s">
        <v>78</v>
      </c>
      <c r="C6" s="49">
        <v>8</v>
      </c>
      <c r="D6" s="49">
        <v>0</v>
      </c>
      <c r="E6" s="49">
        <v>0</v>
      </c>
      <c r="F6" s="49">
        <v>2</v>
      </c>
      <c r="G6" s="50">
        <f t="shared" ref="G6:G20" si="0">SUM(C6:F6)</f>
        <v>10</v>
      </c>
      <c r="H6" s="50">
        <v>10</v>
      </c>
      <c r="I6" s="50">
        <f t="shared" ref="I6:I21" si="1">G6-H6</f>
        <v>0</v>
      </c>
      <c r="J6" s="49">
        <v>0</v>
      </c>
      <c r="K6" s="49">
        <v>0</v>
      </c>
      <c r="L6" s="49">
        <v>0</v>
      </c>
      <c r="M6" s="49">
        <v>10</v>
      </c>
      <c r="N6" s="51">
        <f t="shared" ref="N6:N20" si="2">SUM(J6:M6)</f>
        <v>10</v>
      </c>
      <c r="O6" s="98">
        <v>4</v>
      </c>
      <c r="P6" s="70">
        <v>6</v>
      </c>
      <c r="Q6" s="49">
        <v>2</v>
      </c>
      <c r="R6" s="49">
        <v>0</v>
      </c>
      <c r="S6" s="49">
        <v>0</v>
      </c>
      <c r="T6" s="50">
        <f t="shared" ref="T6:T20" si="3">SUM(P6:S6)</f>
        <v>8</v>
      </c>
      <c r="U6" s="50">
        <v>7</v>
      </c>
      <c r="V6" s="50">
        <f t="shared" ref="V6:V21" si="4">T6-U6</f>
        <v>1</v>
      </c>
      <c r="W6" s="49">
        <v>0</v>
      </c>
      <c r="X6" s="49">
        <v>0</v>
      </c>
      <c r="Y6" s="49">
        <v>0</v>
      </c>
      <c r="Z6" s="49">
        <v>8</v>
      </c>
      <c r="AA6" s="51">
        <f t="shared" ref="AA6:AA20" si="5">SUM(W6:Z6)</f>
        <v>8</v>
      </c>
      <c r="AB6" s="99">
        <v>4</v>
      </c>
      <c r="AC6" s="70">
        <v>8</v>
      </c>
      <c r="AD6" s="49">
        <v>1</v>
      </c>
      <c r="AE6" s="49">
        <v>0</v>
      </c>
      <c r="AF6" s="49">
        <v>0</v>
      </c>
      <c r="AG6" s="50">
        <f t="shared" ref="AG6:AG20" si="6">SUM(AC6:AF6)</f>
        <v>9</v>
      </c>
      <c r="AH6" s="50">
        <v>8</v>
      </c>
      <c r="AI6" s="50">
        <f t="shared" ref="AI6:AI21" si="7">AG6-AH6</f>
        <v>1</v>
      </c>
      <c r="AJ6" s="49">
        <v>0</v>
      </c>
      <c r="AK6" s="49">
        <v>0</v>
      </c>
      <c r="AL6" s="49">
        <v>0</v>
      </c>
      <c r="AM6" s="49">
        <v>9</v>
      </c>
      <c r="AN6" s="51">
        <f t="shared" ref="AN6:AN20" si="8">SUM(AJ6:AM6)</f>
        <v>9</v>
      </c>
      <c r="AO6" s="99">
        <v>7</v>
      </c>
      <c r="AP6" s="81">
        <v>3</v>
      </c>
      <c r="AQ6" s="57">
        <v>0</v>
      </c>
      <c r="AR6" s="57">
        <v>0</v>
      </c>
      <c r="AS6" s="57">
        <v>0</v>
      </c>
      <c r="AT6" s="50">
        <f t="shared" ref="AT6:AT20" si="9">SUM(AP6:AS6)</f>
        <v>3</v>
      </c>
      <c r="AU6" s="50">
        <v>3</v>
      </c>
      <c r="AV6" s="50">
        <f t="shared" ref="AV6:AV21" si="10">AT6-AU6</f>
        <v>0</v>
      </c>
      <c r="AW6" s="49">
        <v>0</v>
      </c>
      <c r="AX6" s="49">
        <v>0</v>
      </c>
      <c r="AY6" s="49">
        <v>0</v>
      </c>
      <c r="AZ6" s="49">
        <v>3</v>
      </c>
      <c r="BA6" s="51">
        <f t="shared" ref="BA6:BA20" si="11">SUM(AW6:AZ6)</f>
        <v>3</v>
      </c>
      <c r="BB6" s="99">
        <v>6</v>
      </c>
      <c r="BC6" s="69">
        <f t="shared" ref="BC6:BH6" si="12">SUM(C6,P6,AC6,AP6)</f>
        <v>25</v>
      </c>
      <c r="BD6" s="49">
        <f t="shared" si="12"/>
        <v>3</v>
      </c>
      <c r="BE6" s="49">
        <f t="shared" si="12"/>
        <v>0</v>
      </c>
      <c r="BF6" s="49">
        <f t="shared" si="12"/>
        <v>2</v>
      </c>
      <c r="BG6" s="50">
        <f t="shared" si="12"/>
        <v>30</v>
      </c>
      <c r="BH6" s="50">
        <f t="shared" si="12"/>
        <v>28</v>
      </c>
      <c r="BI6" s="50">
        <f t="shared" ref="BI6:BI21" si="13">BG6-BH6</f>
        <v>2</v>
      </c>
      <c r="BJ6" s="49">
        <f>SUM(J6,W6,AJ6,AW6)</f>
        <v>0</v>
      </c>
      <c r="BK6" s="49">
        <f>SUM(K6,X6,AK6,AX6)</f>
        <v>0</v>
      </c>
      <c r="BL6" s="49">
        <f t="shared" ref="BL6:BM20" si="14">SUM(L6,Y6,AL6,AY6)</f>
        <v>0</v>
      </c>
      <c r="BM6" s="49">
        <f t="shared" si="14"/>
        <v>30</v>
      </c>
      <c r="BN6" s="51">
        <f>SUM(N6,AA6,AN6,BA6)</f>
        <v>30</v>
      </c>
      <c r="BO6" s="99">
        <f>AVERAGE(O6,AB6,AO6,BB6)</f>
        <v>5.25</v>
      </c>
    </row>
    <row r="7" spans="1:67" ht="22.5" x14ac:dyDescent="0.25">
      <c r="A7" s="48">
        <v>2</v>
      </c>
      <c r="B7" s="19" t="s">
        <v>77</v>
      </c>
      <c r="C7" s="49">
        <v>11</v>
      </c>
      <c r="D7" s="49">
        <v>3</v>
      </c>
      <c r="E7" s="49">
        <v>0</v>
      </c>
      <c r="F7" s="49">
        <v>4</v>
      </c>
      <c r="G7" s="50">
        <f t="shared" si="0"/>
        <v>18</v>
      </c>
      <c r="H7" s="50">
        <v>9</v>
      </c>
      <c r="I7" s="50">
        <f t="shared" si="1"/>
        <v>9</v>
      </c>
      <c r="J7" s="49">
        <v>0</v>
      </c>
      <c r="K7" s="49">
        <v>0</v>
      </c>
      <c r="L7" s="49">
        <v>0</v>
      </c>
      <c r="M7" s="49">
        <v>18</v>
      </c>
      <c r="N7" s="51">
        <f t="shared" si="2"/>
        <v>18</v>
      </c>
      <c r="O7" s="98">
        <v>4</v>
      </c>
      <c r="P7" s="70">
        <v>30</v>
      </c>
      <c r="Q7" s="49">
        <v>9</v>
      </c>
      <c r="R7" s="49">
        <v>0</v>
      </c>
      <c r="S7" s="49">
        <v>0</v>
      </c>
      <c r="T7" s="50">
        <f t="shared" si="3"/>
        <v>39</v>
      </c>
      <c r="U7" s="50">
        <v>26</v>
      </c>
      <c r="V7" s="50">
        <f t="shared" si="4"/>
        <v>13</v>
      </c>
      <c r="W7" s="49">
        <v>0</v>
      </c>
      <c r="X7" s="49">
        <v>0</v>
      </c>
      <c r="Y7" s="49">
        <v>0</v>
      </c>
      <c r="Z7" s="49">
        <v>39</v>
      </c>
      <c r="AA7" s="51">
        <f t="shared" si="5"/>
        <v>39</v>
      </c>
      <c r="AB7" s="99">
        <v>6</v>
      </c>
      <c r="AC7" s="70">
        <v>2</v>
      </c>
      <c r="AD7" s="49">
        <v>0</v>
      </c>
      <c r="AE7" s="49">
        <v>1</v>
      </c>
      <c r="AF7" s="49">
        <v>0</v>
      </c>
      <c r="AG7" s="50">
        <f t="shared" si="6"/>
        <v>3</v>
      </c>
      <c r="AH7" s="50">
        <v>1</v>
      </c>
      <c r="AI7" s="50">
        <f t="shared" si="7"/>
        <v>2</v>
      </c>
      <c r="AJ7" s="49">
        <v>0</v>
      </c>
      <c r="AK7" s="49">
        <v>0</v>
      </c>
      <c r="AL7" s="49">
        <v>0</v>
      </c>
      <c r="AM7" s="49">
        <v>3</v>
      </c>
      <c r="AN7" s="51">
        <f t="shared" si="8"/>
        <v>3</v>
      </c>
      <c r="AO7" s="99">
        <v>2</v>
      </c>
      <c r="AP7" s="81">
        <v>1</v>
      </c>
      <c r="AQ7" s="57">
        <v>3</v>
      </c>
      <c r="AR7" s="57">
        <v>0</v>
      </c>
      <c r="AS7" s="57">
        <v>0</v>
      </c>
      <c r="AT7" s="50">
        <f t="shared" si="9"/>
        <v>4</v>
      </c>
      <c r="AU7" s="50">
        <v>2</v>
      </c>
      <c r="AV7" s="50">
        <f t="shared" si="10"/>
        <v>2</v>
      </c>
      <c r="AW7" s="49">
        <v>0</v>
      </c>
      <c r="AX7" s="49">
        <v>0</v>
      </c>
      <c r="AY7" s="49">
        <v>0</v>
      </c>
      <c r="AZ7" s="49">
        <v>4</v>
      </c>
      <c r="BA7" s="51">
        <f t="shared" si="11"/>
        <v>4</v>
      </c>
      <c r="BB7" s="99">
        <v>6</v>
      </c>
      <c r="BC7" s="69">
        <f t="shared" ref="BC7:BC20" si="15">SUM(C7,P7,AC7,AP7)</f>
        <v>44</v>
      </c>
      <c r="BD7" s="49">
        <f t="shared" ref="BD7:BD20" si="16">SUM(D7,Q7,AD7,AQ7)</f>
        <v>15</v>
      </c>
      <c r="BE7" s="49">
        <f t="shared" ref="BE7:BE20" si="17">SUM(E7,R7,AE7,AR7)</f>
        <v>1</v>
      </c>
      <c r="BF7" s="49">
        <f t="shared" ref="BF7:BF20" si="18">SUM(F7,S7,AF7,AS7)</f>
        <v>4</v>
      </c>
      <c r="BG7" s="50">
        <f t="shared" ref="BG7:BG20" si="19">SUM(G7,T7,AG7,AT7)</f>
        <v>64</v>
      </c>
      <c r="BH7" s="50">
        <f t="shared" ref="BH7:BH20" si="20">SUM(H7,U7,AH7,AU7)</f>
        <v>38</v>
      </c>
      <c r="BI7" s="50">
        <f t="shared" si="13"/>
        <v>26</v>
      </c>
      <c r="BJ7" s="49">
        <f t="shared" ref="BJ7:BJ20" si="21">SUM(J7,W7,AJ7,AW7)</f>
        <v>0</v>
      </c>
      <c r="BK7" s="49">
        <f t="shared" ref="BK7:BK20" si="22">SUM(K7,X7,AK7,AX7)</f>
        <v>0</v>
      </c>
      <c r="BL7" s="49">
        <f t="shared" si="14"/>
        <v>0</v>
      </c>
      <c r="BM7" s="49">
        <f t="shared" si="14"/>
        <v>64</v>
      </c>
      <c r="BN7" s="51">
        <f t="shared" ref="BN7:BN20" si="23">SUM(N7,AA7,AN7,BA7)</f>
        <v>64</v>
      </c>
      <c r="BO7" s="99">
        <f t="shared" ref="BO7:BO20" si="24">AVERAGE(O7,AB7,AO7,BB7)</f>
        <v>4.5</v>
      </c>
    </row>
    <row r="8" spans="1:67" ht="22.5" x14ac:dyDescent="0.25">
      <c r="A8" s="48">
        <v>3</v>
      </c>
      <c r="B8" s="19" t="s">
        <v>112</v>
      </c>
      <c r="C8" s="49">
        <v>9</v>
      </c>
      <c r="D8" s="49">
        <v>6</v>
      </c>
      <c r="E8" s="49">
        <v>0</v>
      </c>
      <c r="F8" s="49">
        <v>2</v>
      </c>
      <c r="G8" s="50">
        <f t="shared" si="0"/>
        <v>17</v>
      </c>
      <c r="H8" s="50">
        <v>14</v>
      </c>
      <c r="I8" s="50">
        <f t="shared" si="1"/>
        <v>3</v>
      </c>
      <c r="J8" s="49">
        <v>0</v>
      </c>
      <c r="K8" s="49">
        <v>0</v>
      </c>
      <c r="L8" s="49">
        <v>0</v>
      </c>
      <c r="M8" s="49">
        <v>17</v>
      </c>
      <c r="N8" s="51">
        <f t="shared" si="2"/>
        <v>17</v>
      </c>
      <c r="O8" s="98">
        <v>5</v>
      </c>
      <c r="P8" s="70">
        <v>17</v>
      </c>
      <c r="Q8" s="49">
        <v>12</v>
      </c>
      <c r="R8" s="49">
        <v>0</v>
      </c>
      <c r="S8" s="49">
        <v>3</v>
      </c>
      <c r="T8" s="50">
        <f t="shared" si="3"/>
        <v>32</v>
      </c>
      <c r="U8" s="50">
        <v>28</v>
      </c>
      <c r="V8" s="50">
        <f t="shared" si="4"/>
        <v>4</v>
      </c>
      <c r="W8" s="49">
        <v>0</v>
      </c>
      <c r="X8" s="49">
        <v>0</v>
      </c>
      <c r="Y8" s="49">
        <v>0</v>
      </c>
      <c r="Z8" s="49">
        <v>32</v>
      </c>
      <c r="AA8" s="51">
        <f t="shared" si="5"/>
        <v>32</v>
      </c>
      <c r="AB8" s="99">
        <v>5</v>
      </c>
      <c r="AC8" s="70">
        <v>12</v>
      </c>
      <c r="AD8" s="49">
        <v>5</v>
      </c>
      <c r="AE8" s="49">
        <v>0</v>
      </c>
      <c r="AF8" s="49">
        <v>10</v>
      </c>
      <c r="AG8" s="50">
        <f t="shared" si="6"/>
        <v>27</v>
      </c>
      <c r="AH8" s="50">
        <v>25</v>
      </c>
      <c r="AI8" s="50">
        <f t="shared" si="7"/>
        <v>2</v>
      </c>
      <c r="AJ8" s="49">
        <v>0</v>
      </c>
      <c r="AK8" s="49">
        <v>0</v>
      </c>
      <c r="AL8" s="49">
        <v>0</v>
      </c>
      <c r="AM8" s="49">
        <v>27</v>
      </c>
      <c r="AN8" s="51">
        <f t="shared" si="8"/>
        <v>27</v>
      </c>
      <c r="AO8" s="99">
        <v>5</v>
      </c>
      <c r="AP8" s="81">
        <v>10</v>
      </c>
      <c r="AQ8" s="57">
        <v>2</v>
      </c>
      <c r="AR8" s="57">
        <v>6</v>
      </c>
      <c r="AS8" s="57">
        <v>0</v>
      </c>
      <c r="AT8" s="50">
        <f t="shared" si="9"/>
        <v>18</v>
      </c>
      <c r="AU8" s="50">
        <v>17</v>
      </c>
      <c r="AV8" s="50">
        <f t="shared" si="10"/>
        <v>1</v>
      </c>
      <c r="AW8" s="49">
        <v>0</v>
      </c>
      <c r="AX8" s="49">
        <v>0</v>
      </c>
      <c r="AY8" s="49">
        <v>0</v>
      </c>
      <c r="AZ8" s="49">
        <v>18</v>
      </c>
      <c r="BA8" s="51">
        <f t="shared" si="11"/>
        <v>18</v>
      </c>
      <c r="BB8" s="99">
        <v>7</v>
      </c>
      <c r="BC8" s="69">
        <f t="shared" si="15"/>
        <v>48</v>
      </c>
      <c r="BD8" s="49">
        <f t="shared" si="16"/>
        <v>25</v>
      </c>
      <c r="BE8" s="49">
        <f t="shared" si="17"/>
        <v>6</v>
      </c>
      <c r="BF8" s="49">
        <f t="shared" si="18"/>
        <v>15</v>
      </c>
      <c r="BG8" s="50">
        <f t="shared" si="19"/>
        <v>94</v>
      </c>
      <c r="BH8" s="50">
        <f t="shared" si="20"/>
        <v>84</v>
      </c>
      <c r="BI8" s="50">
        <f t="shared" si="13"/>
        <v>10</v>
      </c>
      <c r="BJ8" s="49">
        <f t="shared" si="21"/>
        <v>0</v>
      </c>
      <c r="BK8" s="49">
        <f t="shared" si="22"/>
        <v>0</v>
      </c>
      <c r="BL8" s="49">
        <f t="shared" si="14"/>
        <v>0</v>
      </c>
      <c r="BM8" s="49">
        <f t="shared" si="14"/>
        <v>94</v>
      </c>
      <c r="BN8" s="51">
        <f t="shared" si="23"/>
        <v>94</v>
      </c>
      <c r="BO8" s="99">
        <f t="shared" si="24"/>
        <v>5.5</v>
      </c>
    </row>
    <row r="9" spans="1:67" ht="22.5" x14ac:dyDescent="0.25">
      <c r="A9" s="48">
        <v>4</v>
      </c>
      <c r="B9" s="19" t="s">
        <v>113</v>
      </c>
      <c r="C9" s="49">
        <v>0</v>
      </c>
      <c r="D9" s="49">
        <v>0</v>
      </c>
      <c r="E9" s="49">
        <v>0</v>
      </c>
      <c r="F9" s="49">
        <v>0</v>
      </c>
      <c r="G9" s="50">
        <f t="shared" si="0"/>
        <v>0</v>
      </c>
      <c r="H9" s="50">
        <v>0</v>
      </c>
      <c r="I9" s="50">
        <f t="shared" si="1"/>
        <v>0</v>
      </c>
      <c r="J9" s="49">
        <v>0</v>
      </c>
      <c r="K9" s="49">
        <v>0</v>
      </c>
      <c r="L9" s="49">
        <v>0</v>
      </c>
      <c r="M9" s="49">
        <v>0</v>
      </c>
      <c r="N9" s="51">
        <f t="shared" si="2"/>
        <v>0</v>
      </c>
      <c r="O9" s="98">
        <v>0</v>
      </c>
      <c r="P9" s="70">
        <v>3</v>
      </c>
      <c r="Q9" s="49">
        <v>0</v>
      </c>
      <c r="R9" s="49">
        <v>0</v>
      </c>
      <c r="S9" s="49">
        <v>0</v>
      </c>
      <c r="T9" s="50">
        <f t="shared" si="3"/>
        <v>3</v>
      </c>
      <c r="U9" s="50">
        <v>3</v>
      </c>
      <c r="V9" s="50">
        <f t="shared" si="4"/>
        <v>0</v>
      </c>
      <c r="W9" s="49">
        <v>0</v>
      </c>
      <c r="X9" s="49">
        <v>0</v>
      </c>
      <c r="Y9" s="49">
        <v>0</v>
      </c>
      <c r="Z9" s="49">
        <v>3</v>
      </c>
      <c r="AA9" s="51">
        <f t="shared" si="5"/>
        <v>3</v>
      </c>
      <c r="AB9" s="99">
        <v>10</v>
      </c>
      <c r="AC9" s="70">
        <v>0</v>
      </c>
      <c r="AD9" s="49">
        <v>0</v>
      </c>
      <c r="AE9" s="49">
        <v>0</v>
      </c>
      <c r="AF9" s="49">
        <v>0</v>
      </c>
      <c r="AG9" s="50">
        <f t="shared" si="6"/>
        <v>0</v>
      </c>
      <c r="AH9" s="50">
        <v>0</v>
      </c>
      <c r="AI9" s="50">
        <f t="shared" si="7"/>
        <v>0</v>
      </c>
      <c r="AJ9" s="49">
        <v>0</v>
      </c>
      <c r="AK9" s="49">
        <v>0</v>
      </c>
      <c r="AL9" s="49">
        <v>0</v>
      </c>
      <c r="AM9" s="49">
        <v>0</v>
      </c>
      <c r="AN9" s="51">
        <f t="shared" si="8"/>
        <v>0</v>
      </c>
      <c r="AO9" s="99">
        <v>0</v>
      </c>
      <c r="AP9" s="111">
        <v>1</v>
      </c>
      <c r="AQ9" s="112">
        <v>2</v>
      </c>
      <c r="AR9" s="112">
        <v>0</v>
      </c>
      <c r="AS9" s="112">
        <v>0</v>
      </c>
      <c r="AT9" s="50">
        <f t="shared" si="9"/>
        <v>3</v>
      </c>
      <c r="AU9" s="50">
        <v>2</v>
      </c>
      <c r="AV9" s="50">
        <f t="shared" si="10"/>
        <v>1</v>
      </c>
      <c r="AW9" s="49">
        <v>0</v>
      </c>
      <c r="AX9" s="49">
        <v>0</v>
      </c>
      <c r="AY9" s="49">
        <v>0</v>
      </c>
      <c r="AZ9" s="49">
        <v>3</v>
      </c>
      <c r="BA9" s="51">
        <f t="shared" si="11"/>
        <v>3</v>
      </c>
      <c r="BB9" s="99">
        <v>10</v>
      </c>
      <c r="BC9" s="69">
        <f t="shared" si="15"/>
        <v>4</v>
      </c>
      <c r="BD9" s="49">
        <f t="shared" si="16"/>
        <v>2</v>
      </c>
      <c r="BE9" s="49">
        <f t="shared" si="17"/>
        <v>0</v>
      </c>
      <c r="BF9" s="49">
        <f t="shared" si="18"/>
        <v>0</v>
      </c>
      <c r="BG9" s="50">
        <f t="shared" si="19"/>
        <v>6</v>
      </c>
      <c r="BH9" s="50">
        <f t="shared" si="20"/>
        <v>5</v>
      </c>
      <c r="BI9" s="50">
        <f t="shared" si="13"/>
        <v>1</v>
      </c>
      <c r="BJ9" s="49">
        <f t="shared" si="21"/>
        <v>0</v>
      </c>
      <c r="BK9" s="49">
        <f t="shared" si="22"/>
        <v>0</v>
      </c>
      <c r="BL9" s="49">
        <f t="shared" si="14"/>
        <v>0</v>
      </c>
      <c r="BM9" s="49">
        <f t="shared" si="14"/>
        <v>6</v>
      </c>
      <c r="BN9" s="51">
        <f t="shared" si="23"/>
        <v>6</v>
      </c>
      <c r="BO9" s="99">
        <f t="shared" si="24"/>
        <v>5</v>
      </c>
    </row>
    <row r="10" spans="1:67" ht="22.5" x14ac:dyDescent="0.25">
      <c r="A10" s="48">
        <v>5</v>
      </c>
      <c r="B10" s="19" t="s">
        <v>114</v>
      </c>
      <c r="C10" s="49">
        <v>1</v>
      </c>
      <c r="D10" s="49">
        <v>0</v>
      </c>
      <c r="E10" s="49">
        <v>0</v>
      </c>
      <c r="F10" s="49">
        <v>0</v>
      </c>
      <c r="G10" s="50">
        <f t="shared" si="0"/>
        <v>1</v>
      </c>
      <c r="H10" s="50">
        <v>0</v>
      </c>
      <c r="I10" s="50">
        <f t="shared" si="1"/>
        <v>1</v>
      </c>
      <c r="J10" s="49">
        <v>0</v>
      </c>
      <c r="K10" s="49">
        <v>0</v>
      </c>
      <c r="L10" s="49">
        <v>0</v>
      </c>
      <c r="M10" s="49">
        <v>1</v>
      </c>
      <c r="N10" s="51">
        <f t="shared" si="2"/>
        <v>1</v>
      </c>
      <c r="O10" s="98">
        <v>3</v>
      </c>
      <c r="P10" s="70">
        <v>17</v>
      </c>
      <c r="Q10" s="49">
        <v>2</v>
      </c>
      <c r="R10" s="49">
        <v>0</v>
      </c>
      <c r="S10" s="49">
        <v>0</v>
      </c>
      <c r="T10" s="50">
        <f t="shared" si="3"/>
        <v>19</v>
      </c>
      <c r="U10" s="50">
        <v>17</v>
      </c>
      <c r="V10" s="50">
        <f t="shared" si="4"/>
        <v>2</v>
      </c>
      <c r="W10" s="49">
        <v>0</v>
      </c>
      <c r="X10" s="49">
        <v>0</v>
      </c>
      <c r="Y10" s="49">
        <v>0</v>
      </c>
      <c r="Z10" s="49">
        <v>19</v>
      </c>
      <c r="AA10" s="51">
        <f t="shared" si="5"/>
        <v>19</v>
      </c>
      <c r="AB10" s="99">
        <v>5</v>
      </c>
      <c r="AC10" s="70">
        <v>1</v>
      </c>
      <c r="AD10" s="49">
        <v>0</v>
      </c>
      <c r="AE10" s="49">
        <v>0</v>
      </c>
      <c r="AF10" s="49">
        <v>0</v>
      </c>
      <c r="AG10" s="50">
        <f t="shared" si="6"/>
        <v>1</v>
      </c>
      <c r="AH10" s="50">
        <v>0</v>
      </c>
      <c r="AI10" s="50">
        <f t="shared" si="7"/>
        <v>1</v>
      </c>
      <c r="AJ10" s="49">
        <v>0</v>
      </c>
      <c r="AK10" s="49">
        <v>0</v>
      </c>
      <c r="AL10" s="49">
        <v>0</v>
      </c>
      <c r="AM10" s="49">
        <v>1</v>
      </c>
      <c r="AN10" s="51">
        <f t="shared" si="8"/>
        <v>1</v>
      </c>
      <c r="AO10" s="99">
        <v>8</v>
      </c>
      <c r="AP10" s="111">
        <v>0</v>
      </c>
      <c r="AQ10" s="112">
        <v>0</v>
      </c>
      <c r="AR10" s="112">
        <v>0</v>
      </c>
      <c r="AS10" s="112">
        <v>0</v>
      </c>
      <c r="AT10" s="50">
        <f t="shared" si="9"/>
        <v>0</v>
      </c>
      <c r="AU10" s="50">
        <v>0</v>
      </c>
      <c r="AV10" s="50">
        <f t="shared" si="10"/>
        <v>0</v>
      </c>
      <c r="AW10" s="49">
        <v>0</v>
      </c>
      <c r="AX10" s="49">
        <v>0</v>
      </c>
      <c r="AY10" s="49">
        <v>0</v>
      </c>
      <c r="AZ10" s="49">
        <v>0</v>
      </c>
      <c r="BA10" s="51">
        <f t="shared" si="11"/>
        <v>0</v>
      </c>
      <c r="BB10" s="99">
        <v>0</v>
      </c>
      <c r="BC10" s="69">
        <f t="shared" si="15"/>
        <v>19</v>
      </c>
      <c r="BD10" s="49">
        <f t="shared" si="16"/>
        <v>2</v>
      </c>
      <c r="BE10" s="49">
        <f t="shared" si="17"/>
        <v>0</v>
      </c>
      <c r="BF10" s="49">
        <f t="shared" si="18"/>
        <v>0</v>
      </c>
      <c r="BG10" s="50">
        <f t="shared" si="19"/>
        <v>21</v>
      </c>
      <c r="BH10" s="50">
        <f t="shared" si="20"/>
        <v>17</v>
      </c>
      <c r="BI10" s="50">
        <f t="shared" si="13"/>
        <v>4</v>
      </c>
      <c r="BJ10" s="49">
        <f t="shared" si="21"/>
        <v>0</v>
      </c>
      <c r="BK10" s="49">
        <f t="shared" si="22"/>
        <v>0</v>
      </c>
      <c r="BL10" s="49">
        <f t="shared" si="14"/>
        <v>0</v>
      </c>
      <c r="BM10" s="49">
        <f t="shared" si="14"/>
        <v>21</v>
      </c>
      <c r="BN10" s="51">
        <f t="shared" si="23"/>
        <v>21</v>
      </c>
      <c r="BO10" s="99">
        <f t="shared" si="24"/>
        <v>4</v>
      </c>
    </row>
    <row r="11" spans="1:67" ht="22.5" x14ac:dyDescent="0.25">
      <c r="A11" s="48">
        <v>6</v>
      </c>
      <c r="B11" s="19" t="s">
        <v>115</v>
      </c>
      <c r="C11" s="49">
        <v>0</v>
      </c>
      <c r="D11" s="49">
        <v>1</v>
      </c>
      <c r="E11" s="49">
        <v>0</v>
      </c>
      <c r="F11" s="49">
        <v>0</v>
      </c>
      <c r="G11" s="50">
        <f t="shared" si="0"/>
        <v>1</v>
      </c>
      <c r="H11" s="50">
        <v>1</v>
      </c>
      <c r="I11" s="50">
        <f t="shared" si="1"/>
        <v>0</v>
      </c>
      <c r="J11" s="49">
        <v>0</v>
      </c>
      <c r="K11" s="49">
        <v>0</v>
      </c>
      <c r="L11" s="49">
        <v>0</v>
      </c>
      <c r="M11" s="49">
        <v>1</v>
      </c>
      <c r="N11" s="51">
        <f t="shared" si="2"/>
        <v>1</v>
      </c>
      <c r="O11" s="98">
        <v>6</v>
      </c>
      <c r="P11" s="70">
        <v>0</v>
      </c>
      <c r="Q11" s="49">
        <v>0</v>
      </c>
      <c r="R11" s="49">
        <v>0</v>
      </c>
      <c r="S11" s="49">
        <v>0</v>
      </c>
      <c r="T11" s="50">
        <f t="shared" si="3"/>
        <v>0</v>
      </c>
      <c r="U11" s="50">
        <v>0</v>
      </c>
      <c r="V11" s="50">
        <f t="shared" si="4"/>
        <v>0</v>
      </c>
      <c r="W11" s="49">
        <v>0</v>
      </c>
      <c r="X11" s="49">
        <v>0</v>
      </c>
      <c r="Y11" s="49">
        <v>0</v>
      </c>
      <c r="Z11" s="49">
        <v>0</v>
      </c>
      <c r="AA11" s="51">
        <f t="shared" si="5"/>
        <v>0</v>
      </c>
      <c r="AB11" s="99">
        <v>0</v>
      </c>
      <c r="AC11" s="70">
        <v>0</v>
      </c>
      <c r="AD11" s="49">
        <v>1</v>
      </c>
      <c r="AE11" s="49">
        <v>0</v>
      </c>
      <c r="AF11" s="49">
        <v>0</v>
      </c>
      <c r="AG11" s="50">
        <f t="shared" si="6"/>
        <v>1</v>
      </c>
      <c r="AH11" s="50">
        <v>1</v>
      </c>
      <c r="AI11" s="50">
        <f t="shared" si="7"/>
        <v>0</v>
      </c>
      <c r="AJ11" s="49">
        <v>0</v>
      </c>
      <c r="AK11" s="49">
        <v>0</v>
      </c>
      <c r="AL11" s="49">
        <v>0</v>
      </c>
      <c r="AM11" s="49">
        <v>1</v>
      </c>
      <c r="AN11" s="51">
        <f t="shared" si="8"/>
        <v>1</v>
      </c>
      <c r="AO11" s="99">
        <v>5</v>
      </c>
      <c r="AP11" s="111">
        <v>0</v>
      </c>
      <c r="AQ11" s="112">
        <v>0</v>
      </c>
      <c r="AR11" s="112">
        <v>0</v>
      </c>
      <c r="AS11" s="112">
        <v>0</v>
      </c>
      <c r="AT11" s="50">
        <f t="shared" si="9"/>
        <v>0</v>
      </c>
      <c r="AU11" s="50">
        <v>0</v>
      </c>
      <c r="AV11" s="50">
        <f t="shared" si="10"/>
        <v>0</v>
      </c>
      <c r="AW11" s="49">
        <v>0</v>
      </c>
      <c r="AX11" s="49">
        <v>0</v>
      </c>
      <c r="AY11" s="49">
        <v>0</v>
      </c>
      <c r="AZ11" s="49">
        <v>0</v>
      </c>
      <c r="BA11" s="51">
        <f t="shared" si="11"/>
        <v>0</v>
      </c>
      <c r="BB11" s="99">
        <v>0</v>
      </c>
      <c r="BC11" s="69">
        <f t="shared" si="15"/>
        <v>0</v>
      </c>
      <c r="BD11" s="49">
        <f t="shared" si="16"/>
        <v>2</v>
      </c>
      <c r="BE11" s="49">
        <f t="shared" si="17"/>
        <v>0</v>
      </c>
      <c r="BF11" s="49">
        <f t="shared" si="18"/>
        <v>0</v>
      </c>
      <c r="BG11" s="50">
        <f t="shared" si="19"/>
        <v>2</v>
      </c>
      <c r="BH11" s="50">
        <f t="shared" si="20"/>
        <v>2</v>
      </c>
      <c r="BI11" s="50">
        <f t="shared" si="13"/>
        <v>0</v>
      </c>
      <c r="BJ11" s="49">
        <f t="shared" si="21"/>
        <v>0</v>
      </c>
      <c r="BK11" s="49">
        <f t="shared" si="22"/>
        <v>0</v>
      </c>
      <c r="BL11" s="49">
        <f t="shared" si="14"/>
        <v>0</v>
      </c>
      <c r="BM11" s="49">
        <f t="shared" si="14"/>
        <v>2</v>
      </c>
      <c r="BN11" s="51">
        <f t="shared" si="23"/>
        <v>2</v>
      </c>
      <c r="BO11" s="99">
        <f t="shared" si="24"/>
        <v>2.75</v>
      </c>
    </row>
    <row r="12" spans="1:67" ht="22.5" x14ac:dyDescent="0.25">
      <c r="A12" s="48">
        <v>7</v>
      </c>
      <c r="B12" s="19" t="s">
        <v>116</v>
      </c>
      <c r="C12" s="49">
        <v>0</v>
      </c>
      <c r="D12" s="49">
        <v>0</v>
      </c>
      <c r="E12" s="49">
        <v>0</v>
      </c>
      <c r="F12" s="49">
        <v>0</v>
      </c>
      <c r="G12" s="50">
        <f t="shared" si="0"/>
        <v>0</v>
      </c>
      <c r="H12" s="50">
        <v>0</v>
      </c>
      <c r="I12" s="50">
        <f t="shared" si="1"/>
        <v>0</v>
      </c>
      <c r="J12" s="49">
        <v>0</v>
      </c>
      <c r="K12" s="49">
        <v>0</v>
      </c>
      <c r="L12" s="49">
        <v>0</v>
      </c>
      <c r="M12" s="49">
        <v>0</v>
      </c>
      <c r="N12" s="51">
        <f t="shared" si="2"/>
        <v>0</v>
      </c>
      <c r="O12" s="98">
        <v>0</v>
      </c>
      <c r="P12" s="70">
        <v>20</v>
      </c>
      <c r="Q12" s="49">
        <v>3</v>
      </c>
      <c r="R12" s="49">
        <v>1</v>
      </c>
      <c r="S12" s="49">
        <v>0</v>
      </c>
      <c r="T12" s="50">
        <f t="shared" si="3"/>
        <v>24</v>
      </c>
      <c r="U12" s="50">
        <v>22</v>
      </c>
      <c r="V12" s="50">
        <f t="shared" si="4"/>
        <v>2</v>
      </c>
      <c r="W12" s="49">
        <v>0</v>
      </c>
      <c r="X12" s="49">
        <v>0</v>
      </c>
      <c r="Y12" s="49">
        <v>0</v>
      </c>
      <c r="Z12" s="49">
        <v>24</v>
      </c>
      <c r="AA12" s="51">
        <f t="shared" si="5"/>
        <v>24</v>
      </c>
      <c r="AB12" s="99">
        <v>5</v>
      </c>
      <c r="AC12" s="70">
        <v>2</v>
      </c>
      <c r="AD12" s="49">
        <v>2</v>
      </c>
      <c r="AE12" s="49">
        <v>0</v>
      </c>
      <c r="AF12" s="49">
        <v>0</v>
      </c>
      <c r="AG12" s="50">
        <f t="shared" si="6"/>
        <v>4</v>
      </c>
      <c r="AH12" s="50">
        <v>3</v>
      </c>
      <c r="AI12" s="50">
        <f t="shared" si="7"/>
        <v>1</v>
      </c>
      <c r="AJ12" s="49">
        <v>0</v>
      </c>
      <c r="AK12" s="49">
        <v>0</v>
      </c>
      <c r="AL12" s="49">
        <v>0</v>
      </c>
      <c r="AM12" s="49">
        <v>4</v>
      </c>
      <c r="AN12" s="51">
        <f t="shared" si="8"/>
        <v>4</v>
      </c>
      <c r="AO12" s="99">
        <v>7</v>
      </c>
      <c r="AP12" s="81">
        <v>2</v>
      </c>
      <c r="AQ12" s="57">
        <v>2</v>
      </c>
      <c r="AR12" s="57">
        <v>0</v>
      </c>
      <c r="AS12" s="57">
        <v>0</v>
      </c>
      <c r="AT12" s="50">
        <f t="shared" si="9"/>
        <v>4</v>
      </c>
      <c r="AU12" s="50">
        <v>3</v>
      </c>
      <c r="AV12" s="50">
        <f t="shared" si="10"/>
        <v>1</v>
      </c>
      <c r="AW12" s="49">
        <v>0</v>
      </c>
      <c r="AX12" s="49">
        <v>0</v>
      </c>
      <c r="AY12" s="49">
        <v>0</v>
      </c>
      <c r="AZ12" s="49">
        <v>4</v>
      </c>
      <c r="BA12" s="51">
        <f t="shared" si="11"/>
        <v>4</v>
      </c>
      <c r="BB12" s="99">
        <v>7</v>
      </c>
      <c r="BC12" s="69">
        <f t="shared" si="15"/>
        <v>24</v>
      </c>
      <c r="BD12" s="49">
        <f t="shared" si="16"/>
        <v>7</v>
      </c>
      <c r="BE12" s="49">
        <f t="shared" si="17"/>
        <v>1</v>
      </c>
      <c r="BF12" s="49">
        <f t="shared" si="18"/>
        <v>0</v>
      </c>
      <c r="BG12" s="50">
        <f t="shared" si="19"/>
        <v>32</v>
      </c>
      <c r="BH12" s="50">
        <f t="shared" si="20"/>
        <v>28</v>
      </c>
      <c r="BI12" s="50">
        <f t="shared" si="13"/>
        <v>4</v>
      </c>
      <c r="BJ12" s="49">
        <f t="shared" si="21"/>
        <v>0</v>
      </c>
      <c r="BK12" s="49">
        <f t="shared" si="22"/>
        <v>0</v>
      </c>
      <c r="BL12" s="49">
        <f t="shared" si="14"/>
        <v>0</v>
      </c>
      <c r="BM12" s="49">
        <f t="shared" si="14"/>
        <v>32</v>
      </c>
      <c r="BN12" s="51">
        <f t="shared" si="23"/>
        <v>32</v>
      </c>
      <c r="BO12" s="99">
        <f t="shared" si="24"/>
        <v>4.75</v>
      </c>
    </row>
    <row r="13" spans="1:67" ht="27.75" customHeight="1" x14ac:dyDescent="0.25">
      <c r="A13" s="48">
        <v>8</v>
      </c>
      <c r="B13" s="19" t="s">
        <v>117</v>
      </c>
      <c r="C13" s="49">
        <v>19</v>
      </c>
      <c r="D13" s="49">
        <v>4</v>
      </c>
      <c r="E13" s="49">
        <v>1</v>
      </c>
      <c r="F13" s="49">
        <v>0</v>
      </c>
      <c r="G13" s="50">
        <f t="shared" si="0"/>
        <v>24</v>
      </c>
      <c r="H13" s="50">
        <v>23</v>
      </c>
      <c r="I13" s="50">
        <f t="shared" si="1"/>
        <v>1</v>
      </c>
      <c r="J13" s="49">
        <v>0</v>
      </c>
      <c r="K13" s="49">
        <v>0</v>
      </c>
      <c r="L13" s="49">
        <v>0</v>
      </c>
      <c r="M13" s="49">
        <v>24</v>
      </c>
      <c r="N13" s="51">
        <f t="shared" si="2"/>
        <v>24</v>
      </c>
      <c r="O13" s="98">
        <v>9</v>
      </c>
      <c r="P13" s="70">
        <v>0</v>
      </c>
      <c r="Q13" s="49">
        <v>0</v>
      </c>
      <c r="R13" s="49">
        <v>0</v>
      </c>
      <c r="S13" s="49">
        <v>0</v>
      </c>
      <c r="T13" s="50">
        <f t="shared" si="3"/>
        <v>0</v>
      </c>
      <c r="U13" s="50">
        <v>0</v>
      </c>
      <c r="V13" s="50">
        <f t="shared" si="4"/>
        <v>0</v>
      </c>
      <c r="W13" s="49">
        <v>0</v>
      </c>
      <c r="X13" s="49">
        <v>0</v>
      </c>
      <c r="Y13" s="49">
        <v>0</v>
      </c>
      <c r="Z13" s="49">
        <v>0</v>
      </c>
      <c r="AA13" s="51">
        <f t="shared" si="5"/>
        <v>0</v>
      </c>
      <c r="AB13" s="99">
        <v>0</v>
      </c>
      <c r="AC13" s="70">
        <v>7</v>
      </c>
      <c r="AD13" s="49">
        <v>5</v>
      </c>
      <c r="AE13" s="49">
        <v>0</v>
      </c>
      <c r="AF13" s="49">
        <v>0</v>
      </c>
      <c r="AG13" s="50">
        <f t="shared" si="6"/>
        <v>12</v>
      </c>
      <c r="AH13" s="50">
        <v>12</v>
      </c>
      <c r="AI13" s="50">
        <f t="shared" si="7"/>
        <v>0</v>
      </c>
      <c r="AJ13" s="49">
        <v>0</v>
      </c>
      <c r="AK13" s="49">
        <v>0</v>
      </c>
      <c r="AL13" s="49">
        <v>0</v>
      </c>
      <c r="AM13" s="49">
        <v>12</v>
      </c>
      <c r="AN13" s="51">
        <f t="shared" si="8"/>
        <v>12</v>
      </c>
      <c r="AO13" s="99">
        <v>7</v>
      </c>
      <c r="AP13" s="81">
        <v>7</v>
      </c>
      <c r="AQ13" s="57">
        <v>8</v>
      </c>
      <c r="AR13" s="57">
        <v>1</v>
      </c>
      <c r="AS13" s="57">
        <v>0</v>
      </c>
      <c r="AT13" s="50">
        <f t="shared" si="9"/>
        <v>16</v>
      </c>
      <c r="AU13" s="50">
        <v>16</v>
      </c>
      <c r="AV13" s="50">
        <f t="shared" si="10"/>
        <v>0</v>
      </c>
      <c r="AW13" s="49">
        <v>1</v>
      </c>
      <c r="AX13" s="49">
        <v>0</v>
      </c>
      <c r="AY13" s="49">
        <v>0</v>
      </c>
      <c r="AZ13" s="49">
        <v>15</v>
      </c>
      <c r="BA13" s="51">
        <f t="shared" si="11"/>
        <v>16</v>
      </c>
      <c r="BB13" s="99">
        <v>7</v>
      </c>
      <c r="BC13" s="69">
        <f t="shared" si="15"/>
        <v>33</v>
      </c>
      <c r="BD13" s="49">
        <f t="shared" si="16"/>
        <v>17</v>
      </c>
      <c r="BE13" s="49">
        <f t="shared" si="17"/>
        <v>2</v>
      </c>
      <c r="BF13" s="49">
        <f t="shared" si="18"/>
        <v>0</v>
      </c>
      <c r="BG13" s="50">
        <f t="shared" si="19"/>
        <v>52</v>
      </c>
      <c r="BH13" s="50">
        <f t="shared" si="20"/>
        <v>51</v>
      </c>
      <c r="BI13" s="50">
        <f t="shared" si="13"/>
        <v>1</v>
      </c>
      <c r="BJ13" s="49">
        <f t="shared" si="21"/>
        <v>1</v>
      </c>
      <c r="BK13" s="49">
        <f t="shared" si="22"/>
        <v>0</v>
      </c>
      <c r="BL13" s="49">
        <f t="shared" si="14"/>
        <v>0</v>
      </c>
      <c r="BM13" s="49">
        <f t="shared" si="14"/>
        <v>51</v>
      </c>
      <c r="BN13" s="51">
        <f t="shared" si="23"/>
        <v>52</v>
      </c>
      <c r="BO13" s="99">
        <f t="shared" si="24"/>
        <v>5.75</v>
      </c>
    </row>
    <row r="14" spans="1:67" ht="28.5" customHeight="1" x14ac:dyDescent="0.25">
      <c r="A14" s="48">
        <v>9</v>
      </c>
      <c r="B14" s="19" t="s">
        <v>118</v>
      </c>
      <c r="C14" s="49">
        <v>1</v>
      </c>
      <c r="D14" s="49">
        <v>9</v>
      </c>
      <c r="E14" s="49">
        <v>4</v>
      </c>
      <c r="F14" s="49">
        <v>0</v>
      </c>
      <c r="G14" s="50">
        <f t="shared" si="0"/>
        <v>14</v>
      </c>
      <c r="H14" s="50">
        <v>5</v>
      </c>
      <c r="I14" s="50">
        <f t="shared" si="1"/>
        <v>9</v>
      </c>
      <c r="J14" s="49">
        <v>0</v>
      </c>
      <c r="K14" s="49">
        <v>0</v>
      </c>
      <c r="L14" s="49">
        <v>0</v>
      </c>
      <c r="M14" s="49">
        <v>14</v>
      </c>
      <c r="N14" s="51">
        <f t="shared" si="2"/>
        <v>14</v>
      </c>
      <c r="O14" s="98">
        <v>7</v>
      </c>
      <c r="P14" s="70">
        <v>1</v>
      </c>
      <c r="Q14" s="49">
        <v>0</v>
      </c>
      <c r="R14" s="49">
        <v>0</v>
      </c>
      <c r="S14" s="49">
        <v>0</v>
      </c>
      <c r="T14" s="50">
        <f t="shared" si="3"/>
        <v>1</v>
      </c>
      <c r="U14" s="50">
        <v>1</v>
      </c>
      <c r="V14" s="50">
        <f t="shared" si="4"/>
        <v>0</v>
      </c>
      <c r="W14" s="49">
        <v>0</v>
      </c>
      <c r="X14" s="49">
        <v>0</v>
      </c>
      <c r="Y14" s="49">
        <v>0</v>
      </c>
      <c r="Z14" s="49">
        <v>1</v>
      </c>
      <c r="AA14" s="51">
        <f t="shared" si="5"/>
        <v>1</v>
      </c>
      <c r="AB14" s="99">
        <v>9</v>
      </c>
      <c r="AC14" s="70">
        <v>2</v>
      </c>
      <c r="AD14" s="49">
        <v>1</v>
      </c>
      <c r="AE14" s="49">
        <v>2</v>
      </c>
      <c r="AF14" s="49">
        <v>0</v>
      </c>
      <c r="AG14" s="50">
        <f t="shared" si="6"/>
        <v>5</v>
      </c>
      <c r="AH14" s="50">
        <v>4</v>
      </c>
      <c r="AI14" s="50">
        <f t="shared" si="7"/>
        <v>1</v>
      </c>
      <c r="AJ14" s="49">
        <v>0</v>
      </c>
      <c r="AK14" s="49">
        <v>0</v>
      </c>
      <c r="AL14" s="49">
        <v>0</v>
      </c>
      <c r="AM14" s="49">
        <v>5</v>
      </c>
      <c r="AN14" s="51">
        <f t="shared" si="8"/>
        <v>5</v>
      </c>
      <c r="AO14" s="99">
        <v>6</v>
      </c>
      <c r="AP14" s="81">
        <v>0</v>
      </c>
      <c r="AQ14" s="57">
        <v>0</v>
      </c>
      <c r="AR14" s="57">
        <v>0</v>
      </c>
      <c r="AS14" s="57">
        <v>0</v>
      </c>
      <c r="AT14" s="50">
        <f t="shared" si="9"/>
        <v>0</v>
      </c>
      <c r="AU14" s="50">
        <v>0</v>
      </c>
      <c r="AV14" s="50">
        <f t="shared" si="10"/>
        <v>0</v>
      </c>
      <c r="AW14" s="49">
        <v>0</v>
      </c>
      <c r="AX14" s="49">
        <v>0</v>
      </c>
      <c r="AY14" s="49">
        <v>0</v>
      </c>
      <c r="AZ14" s="49">
        <v>0</v>
      </c>
      <c r="BA14" s="51">
        <f t="shared" si="11"/>
        <v>0</v>
      </c>
      <c r="BB14" s="99">
        <v>0</v>
      </c>
      <c r="BC14" s="69">
        <f t="shared" si="15"/>
        <v>4</v>
      </c>
      <c r="BD14" s="49">
        <f t="shared" si="16"/>
        <v>10</v>
      </c>
      <c r="BE14" s="49">
        <f t="shared" si="17"/>
        <v>6</v>
      </c>
      <c r="BF14" s="49">
        <f t="shared" si="18"/>
        <v>0</v>
      </c>
      <c r="BG14" s="50">
        <f t="shared" si="19"/>
        <v>20</v>
      </c>
      <c r="BH14" s="50">
        <f t="shared" si="20"/>
        <v>10</v>
      </c>
      <c r="BI14" s="50">
        <f t="shared" si="13"/>
        <v>10</v>
      </c>
      <c r="BJ14" s="49">
        <f t="shared" si="21"/>
        <v>0</v>
      </c>
      <c r="BK14" s="49">
        <f t="shared" si="22"/>
        <v>0</v>
      </c>
      <c r="BL14" s="49">
        <f t="shared" si="14"/>
        <v>0</v>
      </c>
      <c r="BM14" s="49">
        <f t="shared" si="14"/>
        <v>20</v>
      </c>
      <c r="BN14" s="51">
        <f t="shared" si="23"/>
        <v>20</v>
      </c>
      <c r="BO14" s="99">
        <f t="shared" si="24"/>
        <v>5.5</v>
      </c>
    </row>
    <row r="15" spans="1:67" ht="22.5" x14ac:dyDescent="0.25">
      <c r="A15" s="48">
        <v>10</v>
      </c>
      <c r="B15" s="19" t="s">
        <v>119</v>
      </c>
      <c r="C15" s="49">
        <v>5</v>
      </c>
      <c r="D15" s="49">
        <v>1</v>
      </c>
      <c r="E15" s="49">
        <v>0</v>
      </c>
      <c r="F15" s="49">
        <v>4</v>
      </c>
      <c r="G15" s="50">
        <f t="shared" si="0"/>
        <v>10</v>
      </c>
      <c r="H15" s="50">
        <v>9</v>
      </c>
      <c r="I15" s="50">
        <f t="shared" si="1"/>
        <v>1</v>
      </c>
      <c r="J15" s="49">
        <v>0</v>
      </c>
      <c r="K15" s="49">
        <v>0</v>
      </c>
      <c r="L15" s="49">
        <v>0</v>
      </c>
      <c r="M15" s="49">
        <v>10</v>
      </c>
      <c r="N15" s="51">
        <f t="shared" si="2"/>
        <v>10</v>
      </c>
      <c r="O15" s="98">
        <v>7</v>
      </c>
      <c r="P15" s="70">
        <v>4</v>
      </c>
      <c r="Q15" s="49">
        <v>0</v>
      </c>
      <c r="R15" s="49">
        <v>3</v>
      </c>
      <c r="S15" s="49">
        <v>0</v>
      </c>
      <c r="T15" s="50">
        <f t="shared" si="3"/>
        <v>7</v>
      </c>
      <c r="U15" s="50">
        <v>2</v>
      </c>
      <c r="V15" s="50">
        <f t="shared" si="4"/>
        <v>5</v>
      </c>
      <c r="W15" s="49">
        <v>0</v>
      </c>
      <c r="X15" s="49">
        <v>0</v>
      </c>
      <c r="Y15" s="49">
        <v>0</v>
      </c>
      <c r="Z15" s="49">
        <v>7</v>
      </c>
      <c r="AA15" s="51">
        <f t="shared" si="5"/>
        <v>7</v>
      </c>
      <c r="AB15" s="99">
        <v>6</v>
      </c>
      <c r="AC15" s="70">
        <v>7</v>
      </c>
      <c r="AD15" s="49">
        <v>10</v>
      </c>
      <c r="AE15" s="49">
        <v>1</v>
      </c>
      <c r="AF15" s="49">
        <v>0</v>
      </c>
      <c r="AG15" s="50">
        <f t="shared" si="6"/>
        <v>18</v>
      </c>
      <c r="AH15" s="50">
        <v>8</v>
      </c>
      <c r="AI15" s="50">
        <f t="shared" si="7"/>
        <v>10</v>
      </c>
      <c r="AJ15" s="49">
        <v>0</v>
      </c>
      <c r="AK15" s="49">
        <v>0</v>
      </c>
      <c r="AL15" s="49">
        <v>0</v>
      </c>
      <c r="AM15" s="49">
        <v>18</v>
      </c>
      <c r="AN15" s="51">
        <f t="shared" si="8"/>
        <v>18</v>
      </c>
      <c r="AO15" s="99">
        <v>6</v>
      </c>
      <c r="AP15" s="81">
        <v>3</v>
      </c>
      <c r="AQ15" s="57">
        <v>2</v>
      </c>
      <c r="AR15" s="57">
        <v>0</v>
      </c>
      <c r="AS15" s="57">
        <v>0</v>
      </c>
      <c r="AT15" s="50">
        <f t="shared" si="9"/>
        <v>5</v>
      </c>
      <c r="AU15" s="50">
        <v>5</v>
      </c>
      <c r="AV15" s="50">
        <f t="shared" si="10"/>
        <v>0</v>
      </c>
      <c r="AW15" s="49">
        <v>0</v>
      </c>
      <c r="AX15" s="49">
        <v>0</v>
      </c>
      <c r="AY15" s="49">
        <v>0</v>
      </c>
      <c r="AZ15" s="49">
        <v>5</v>
      </c>
      <c r="BA15" s="51">
        <f t="shared" si="11"/>
        <v>5</v>
      </c>
      <c r="BB15" s="99">
        <v>6</v>
      </c>
      <c r="BC15" s="69">
        <f t="shared" si="15"/>
        <v>19</v>
      </c>
      <c r="BD15" s="49">
        <f t="shared" si="16"/>
        <v>13</v>
      </c>
      <c r="BE15" s="49">
        <f t="shared" si="17"/>
        <v>4</v>
      </c>
      <c r="BF15" s="49">
        <f t="shared" si="18"/>
        <v>4</v>
      </c>
      <c r="BG15" s="50">
        <f t="shared" si="19"/>
        <v>40</v>
      </c>
      <c r="BH15" s="50">
        <f t="shared" si="20"/>
        <v>24</v>
      </c>
      <c r="BI15" s="50">
        <f t="shared" si="13"/>
        <v>16</v>
      </c>
      <c r="BJ15" s="49">
        <f t="shared" si="21"/>
        <v>0</v>
      </c>
      <c r="BK15" s="49">
        <f t="shared" si="22"/>
        <v>0</v>
      </c>
      <c r="BL15" s="49">
        <f t="shared" si="14"/>
        <v>0</v>
      </c>
      <c r="BM15" s="49">
        <f t="shared" si="14"/>
        <v>40</v>
      </c>
      <c r="BN15" s="51">
        <f t="shared" si="23"/>
        <v>40</v>
      </c>
      <c r="BO15" s="99">
        <f t="shared" si="24"/>
        <v>6.25</v>
      </c>
    </row>
    <row r="16" spans="1:67" ht="22.5" x14ac:dyDescent="0.25">
      <c r="A16" s="48">
        <v>11</v>
      </c>
      <c r="B16" s="19" t="s">
        <v>120</v>
      </c>
      <c r="C16" s="49">
        <v>11</v>
      </c>
      <c r="D16" s="49">
        <v>2</v>
      </c>
      <c r="E16" s="49">
        <v>0</v>
      </c>
      <c r="F16" s="49">
        <v>0</v>
      </c>
      <c r="G16" s="50">
        <f t="shared" si="0"/>
        <v>13</v>
      </c>
      <c r="H16" s="50">
        <v>9</v>
      </c>
      <c r="I16" s="50">
        <f t="shared" si="1"/>
        <v>4</v>
      </c>
      <c r="J16" s="49">
        <v>0</v>
      </c>
      <c r="K16" s="49">
        <v>0</v>
      </c>
      <c r="L16" s="49">
        <v>0</v>
      </c>
      <c r="M16" s="49">
        <v>13</v>
      </c>
      <c r="N16" s="51">
        <f t="shared" si="2"/>
        <v>13</v>
      </c>
      <c r="O16" s="98">
        <v>8</v>
      </c>
      <c r="P16" s="70">
        <v>13</v>
      </c>
      <c r="Q16" s="49">
        <v>10</v>
      </c>
      <c r="R16" s="49">
        <v>0</v>
      </c>
      <c r="S16" s="49">
        <v>0</v>
      </c>
      <c r="T16" s="50">
        <f t="shared" si="3"/>
        <v>23</v>
      </c>
      <c r="U16" s="50">
        <v>12</v>
      </c>
      <c r="V16" s="50">
        <f t="shared" si="4"/>
        <v>11</v>
      </c>
      <c r="W16" s="49">
        <v>0</v>
      </c>
      <c r="X16" s="49">
        <v>0</v>
      </c>
      <c r="Y16" s="49">
        <v>0</v>
      </c>
      <c r="Z16" s="49">
        <v>23</v>
      </c>
      <c r="AA16" s="51">
        <f t="shared" si="5"/>
        <v>23</v>
      </c>
      <c r="AB16" s="99">
        <v>6</v>
      </c>
      <c r="AC16" s="70">
        <v>7</v>
      </c>
      <c r="AD16" s="49">
        <v>1</v>
      </c>
      <c r="AE16" s="49">
        <v>5</v>
      </c>
      <c r="AF16" s="49">
        <v>0</v>
      </c>
      <c r="AG16" s="50">
        <f t="shared" si="6"/>
        <v>13</v>
      </c>
      <c r="AH16" s="50">
        <v>3</v>
      </c>
      <c r="AI16" s="50">
        <f t="shared" si="7"/>
        <v>10</v>
      </c>
      <c r="AJ16" s="49">
        <v>0</v>
      </c>
      <c r="AK16" s="49">
        <v>0</v>
      </c>
      <c r="AL16" s="49">
        <v>0</v>
      </c>
      <c r="AM16" s="49">
        <v>13</v>
      </c>
      <c r="AN16" s="51">
        <f t="shared" si="8"/>
        <v>13</v>
      </c>
      <c r="AO16" s="99">
        <v>4</v>
      </c>
      <c r="AP16" s="70">
        <v>7</v>
      </c>
      <c r="AQ16" s="49">
        <v>2</v>
      </c>
      <c r="AR16" s="49">
        <v>0</v>
      </c>
      <c r="AS16" s="49">
        <v>0</v>
      </c>
      <c r="AT16" s="50">
        <f t="shared" si="9"/>
        <v>9</v>
      </c>
      <c r="AU16" s="50">
        <v>4</v>
      </c>
      <c r="AV16" s="50">
        <f t="shared" si="10"/>
        <v>5</v>
      </c>
      <c r="AW16" s="49">
        <v>0</v>
      </c>
      <c r="AX16" s="49">
        <v>0</v>
      </c>
      <c r="AY16" s="49">
        <v>0</v>
      </c>
      <c r="AZ16" s="49">
        <v>9</v>
      </c>
      <c r="BA16" s="51">
        <f t="shared" si="11"/>
        <v>9</v>
      </c>
      <c r="BB16" s="99">
        <v>7</v>
      </c>
      <c r="BC16" s="69">
        <f t="shared" si="15"/>
        <v>38</v>
      </c>
      <c r="BD16" s="49">
        <f t="shared" si="16"/>
        <v>15</v>
      </c>
      <c r="BE16" s="49">
        <f t="shared" si="17"/>
        <v>5</v>
      </c>
      <c r="BF16" s="49">
        <f t="shared" si="18"/>
        <v>0</v>
      </c>
      <c r="BG16" s="50">
        <f t="shared" si="19"/>
        <v>58</v>
      </c>
      <c r="BH16" s="50">
        <f t="shared" si="20"/>
        <v>28</v>
      </c>
      <c r="BI16" s="50">
        <f t="shared" si="13"/>
        <v>30</v>
      </c>
      <c r="BJ16" s="49">
        <f t="shared" si="21"/>
        <v>0</v>
      </c>
      <c r="BK16" s="49">
        <f t="shared" si="22"/>
        <v>0</v>
      </c>
      <c r="BL16" s="49">
        <f t="shared" si="14"/>
        <v>0</v>
      </c>
      <c r="BM16" s="49">
        <f t="shared" si="14"/>
        <v>58</v>
      </c>
      <c r="BN16" s="51">
        <f t="shared" si="23"/>
        <v>58</v>
      </c>
      <c r="BO16" s="99">
        <f t="shared" si="24"/>
        <v>6.25</v>
      </c>
    </row>
    <row r="17" spans="1:67" ht="22.5" x14ac:dyDescent="0.25">
      <c r="A17" s="48">
        <v>12</v>
      </c>
      <c r="B17" s="19" t="s">
        <v>121</v>
      </c>
      <c r="C17" s="49">
        <v>4</v>
      </c>
      <c r="D17" s="49">
        <v>1</v>
      </c>
      <c r="E17" s="49">
        <v>4</v>
      </c>
      <c r="F17" s="49">
        <v>0</v>
      </c>
      <c r="G17" s="50">
        <f t="shared" si="0"/>
        <v>9</v>
      </c>
      <c r="H17" s="50">
        <v>9</v>
      </c>
      <c r="I17" s="50">
        <f t="shared" si="1"/>
        <v>0</v>
      </c>
      <c r="J17" s="49">
        <v>0</v>
      </c>
      <c r="K17" s="49">
        <v>0</v>
      </c>
      <c r="L17" s="49">
        <v>0</v>
      </c>
      <c r="M17" s="49">
        <v>9</v>
      </c>
      <c r="N17" s="51">
        <f t="shared" si="2"/>
        <v>9</v>
      </c>
      <c r="O17" s="98">
        <v>7</v>
      </c>
      <c r="P17" s="70">
        <v>16</v>
      </c>
      <c r="Q17" s="49">
        <v>5</v>
      </c>
      <c r="R17" s="49">
        <v>1</v>
      </c>
      <c r="S17" s="49">
        <v>0</v>
      </c>
      <c r="T17" s="50">
        <f t="shared" si="3"/>
        <v>22</v>
      </c>
      <c r="U17" s="50">
        <v>19</v>
      </c>
      <c r="V17" s="50">
        <f t="shared" si="4"/>
        <v>3</v>
      </c>
      <c r="W17" s="49">
        <v>0</v>
      </c>
      <c r="X17" s="49">
        <v>0</v>
      </c>
      <c r="Y17" s="49">
        <v>0</v>
      </c>
      <c r="Z17" s="49">
        <v>22</v>
      </c>
      <c r="AA17" s="51">
        <f t="shared" si="5"/>
        <v>22</v>
      </c>
      <c r="AB17" s="99">
        <v>7</v>
      </c>
      <c r="AC17" s="70">
        <v>8</v>
      </c>
      <c r="AD17" s="49">
        <v>8</v>
      </c>
      <c r="AE17" s="49">
        <v>1</v>
      </c>
      <c r="AF17" s="49">
        <v>0</v>
      </c>
      <c r="AG17" s="50">
        <f t="shared" si="6"/>
        <v>17</v>
      </c>
      <c r="AH17" s="50">
        <v>17</v>
      </c>
      <c r="AI17" s="50">
        <f t="shared" si="7"/>
        <v>0</v>
      </c>
      <c r="AJ17" s="49">
        <v>0</v>
      </c>
      <c r="AK17" s="49">
        <v>0</v>
      </c>
      <c r="AL17" s="49">
        <v>0</v>
      </c>
      <c r="AM17" s="49">
        <v>17</v>
      </c>
      <c r="AN17" s="51">
        <f t="shared" si="8"/>
        <v>17</v>
      </c>
      <c r="AO17" s="99">
        <v>7</v>
      </c>
      <c r="AP17" s="70">
        <v>4</v>
      </c>
      <c r="AQ17" s="49">
        <v>2</v>
      </c>
      <c r="AR17" s="49">
        <v>0</v>
      </c>
      <c r="AS17" s="49">
        <v>0</v>
      </c>
      <c r="AT17" s="50">
        <f t="shared" si="9"/>
        <v>6</v>
      </c>
      <c r="AU17" s="50">
        <v>4</v>
      </c>
      <c r="AV17" s="50">
        <f t="shared" si="10"/>
        <v>2</v>
      </c>
      <c r="AW17" s="49">
        <v>0</v>
      </c>
      <c r="AX17" s="49">
        <v>0</v>
      </c>
      <c r="AY17" s="49">
        <v>0</v>
      </c>
      <c r="AZ17" s="49">
        <v>6</v>
      </c>
      <c r="BA17" s="51">
        <f t="shared" si="11"/>
        <v>6</v>
      </c>
      <c r="BB17" s="99">
        <v>6</v>
      </c>
      <c r="BC17" s="69">
        <f t="shared" si="15"/>
        <v>32</v>
      </c>
      <c r="BD17" s="49">
        <f t="shared" si="16"/>
        <v>16</v>
      </c>
      <c r="BE17" s="49">
        <f t="shared" si="17"/>
        <v>6</v>
      </c>
      <c r="BF17" s="49">
        <f t="shared" si="18"/>
        <v>0</v>
      </c>
      <c r="BG17" s="50">
        <f t="shared" si="19"/>
        <v>54</v>
      </c>
      <c r="BH17" s="50">
        <f t="shared" si="20"/>
        <v>49</v>
      </c>
      <c r="BI17" s="50">
        <f t="shared" si="13"/>
        <v>5</v>
      </c>
      <c r="BJ17" s="49">
        <f t="shared" si="21"/>
        <v>0</v>
      </c>
      <c r="BK17" s="49">
        <f t="shared" si="22"/>
        <v>0</v>
      </c>
      <c r="BL17" s="49">
        <f t="shared" si="14"/>
        <v>0</v>
      </c>
      <c r="BM17" s="49">
        <f t="shared" si="14"/>
        <v>54</v>
      </c>
      <c r="BN17" s="51">
        <f t="shared" si="23"/>
        <v>54</v>
      </c>
      <c r="BO17" s="99">
        <f t="shared" si="24"/>
        <v>6.75</v>
      </c>
    </row>
    <row r="18" spans="1:67" ht="22.5" x14ac:dyDescent="0.25">
      <c r="A18" s="48">
        <v>13</v>
      </c>
      <c r="B18" s="19" t="s">
        <v>122</v>
      </c>
      <c r="C18" s="49">
        <v>1</v>
      </c>
      <c r="D18" s="49">
        <v>4</v>
      </c>
      <c r="E18" s="49">
        <v>0</v>
      </c>
      <c r="F18" s="49">
        <v>0</v>
      </c>
      <c r="G18" s="50">
        <f t="shared" si="0"/>
        <v>5</v>
      </c>
      <c r="H18" s="50">
        <v>5</v>
      </c>
      <c r="I18" s="50">
        <f t="shared" si="1"/>
        <v>0</v>
      </c>
      <c r="J18" s="49">
        <v>0</v>
      </c>
      <c r="K18" s="49">
        <v>0</v>
      </c>
      <c r="L18" s="49">
        <v>0</v>
      </c>
      <c r="M18" s="49">
        <v>5</v>
      </c>
      <c r="N18" s="51">
        <f t="shared" si="2"/>
        <v>5</v>
      </c>
      <c r="O18" s="98">
        <v>1</v>
      </c>
      <c r="P18" s="70">
        <v>2</v>
      </c>
      <c r="Q18" s="49">
        <v>1</v>
      </c>
      <c r="R18" s="49">
        <v>0</v>
      </c>
      <c r="S18" s="49">
        <v>0</v>
      </c>
      <c r="T18" s="50">
        <f t="shared" si="3"/>
        <v>3</v>
      </c>
      <c r="U18" s="50">
        <v>3</v>
      </c>
      <c r="V18" s="50">
        <f t="shared" si="4"/>
        <v>0</v>
      </c>
      <c r="W18" s="49">
        <v>1</v>
      </c>
      <c r="X18" s="49">
        <v>0</v>
      </c>
      <c r="Y18" s="49">
        <v>0</v>
      </c>
      <c r="Z18" s="49">
        <v>2</v>
      </c>
      <c r="AA18" s="51">
        <f t="shared" si="5"/>
        <v>3</v>
      </c>
      <c r="AB18" s="99">
        <v>1</v>
      </c>
      <c r="AC18" s="70">
        <v>10</v>
      </c>
      <c r="AD18" s="49">
        <v>0</v>
      </c>
      <c r="AE18" s="49">
        <v>0</v>
      </c>
      <c r="AF18" s="49">
        <v>0</v>
      </c>
      <c r="AG18" s="50">
        <f t="shared" si="6"/>
        <v>10</v>
      </c>
      <c r="AH18" s="50">
        <v>10</v>
      </c>
      <c r="AI18" s="50">
        <f t="shared" si="7"/>
        <v>0</v>
      </c>
      <c r="AJ18" s="49">
        <v>0</v>
      </c>
      <c r="AK18" s="49">
        <v>0</v>
      </c>
      <c r="AL18" s="49">
        <v>0</v>
      </c>
      <c r="AM18" s="49">
        <v>10</v>
      </c>
      <c r="AN18" s="51">
        <f t="shared" si="8"/>
        <v>10</v>
      </c>
      <c r="AO18" s="99">
        <v>8</v>
      </c>
      <c r="AP18" s="70">
        <v>3</v>
      </c>
      <c r="AQ18" s="49">
        <v>1</v>
      </c>
      <c r="AR18" s="49">
        <v>0</v>
      </c>
      <c r="AS18" s="49">
        <v>0</v>
      </c>
      <c r="AT18" s="50">
        <f t="shared" si="9"/>
        <v>4</v>
      </c>
      <c r="AU18" s="50">
        <v>4</v>
      </c>
      <c r="AV18" s="50">
        <f t="shared" si="10"/>
        <v>0</v>
      </c>
      <c r="AW18" s="49">
        <v>0</v>
      </c>
      <c r="AX18" s="49">
        <v>0</v>
      </c>
      <c r="AY18" s="49">
        <v>0</v>
      </c>
      <c r="AZ18" s="49">
        <v>4</v>
      </c>
      <c r="BA18" s="51">
        <f t="shared" si="11"/>
        <v>4</v>
      </c>
      <c r="BB18" s="99">
        <v>5</v>
      </c>
      <c r="BC18" s="69">
        <f t="shared" si="15"/>
        <v>16</v>
      </c>
      <c r="BD18" s="49">
        <f t="shared" si="16"/>
        <v>6</v>
      </c>
      <c r="BE18" s="49">
        <f t="shared" si="17"/>
        <v>0</v>
      </c>
      <c r="BF18" s="49">
        <f t="shared" si="18"/>
        <v>0</v>
      </c>
      <c r="BG18" s="50">
        <f t="shared" si="19"/>
        <v>22</v>
      </c>
      <c r="BH18" s="50">
        <f t="shared" si="20"/>
        <v>22</v>
      </c>
      <c r="BI18" s="50">
        <f t="shared" si="13"/>
        <v>0</v>
      </c>
      <c r="BJ18" s="49">
        <f t="shared" si="21"/>
        <v>1</v>
      </c>
      <c r="BK18" s="49">
        <f t="shared" si="22"/>
        <v>0</v>
      </c>
      <c r="BL18" s="49">
        <f t="shared" si="14"/>
        <v>0</v>
      </c>
      <c r="BM18" s="49">
        <f t="shared" si="14"/>
        <v>21</v>
      </c>
      <c r="BN18" s="51">
        <f t="shared" si="23"/>
        <v>22</v>
      </c>
      <c r="BO18" s="99">
        <f t="shared" si="24"/>
        <v>3.75</v>
      </c>
    </row>
    <row r="19" spans="1:67" ht="22.5" x14ac:dyDescent="0.25">
      <c r="A19" s="48">
        <v>14</v>
      </c>
      <c r="B19" s="19" t="s">
        <v>123</v>
      </c>
      <c r="C19" s="49">
        <v>16</v>
      </c>
      <c r="D19" s="49">
        <v>12</v>
      </c>
      <c r="E19" s="49">
        <v>0</v>
      </c>
      <c r="F19" s="49">
        <v>0</v>
      </c>
      <c r="G19" s="50">
        <f t="shared" si="0"/>
        <v>28</v>
      </c>
      <c r="H19" s="50">
        <v>21</v>
      </c>
      <c r="I19" s="50">
        <f t="shared" si="1"/>
        <v>7</v>
      </c>
      <c r="J19" s="49">
        <v>0</v>
      </c>
      <c r="K19" s="49">
        <v>0</v>
      </c>
      <c r="L19" s="49">
        <v>0</v>
      </c>
      <c r="M19" s="49">
        <v>28</v>
      </c>
      <c r="N19" s="51">
        <f t="shared" si="2"/>
        <v>28</v>
      </c>
      <c r="O19" s="98">
        <v>9</v>
      </c>
      <c r="P19" s="70">
        <v>0</v>
      </c>
      <c r="Q19" s="49">
        <v>1</v>
      </c>
      <c r="R19" s="49">
        <v>0</v>
      </c>
      <c r="S19" s="49">
        <v>0</v>
      </c>
      <c r="T19" s="50">
        <f t="shared" si="3"/>
        <v>1</v>
      </c>
      <c r="U19" s="50">
        <v>1</v>
      </c>
      <c r="V19" s="50">
        <f t="shared" si="4"/>
        <v>0</v>
      </c>
      <c r="W19" s="49">
        <v>0</v>
      </c>
      <c r="X19" s="49">
        <v>0</v>
      </c>
      <c r="Y19" s="49">
        <v>0</v>
      </c>
      <c r="Z19" s="49">
        <v>1</v>
      </c>
      <c r="AA19" s="51">
        <f t="shared" si="5"/>
        <v>1</v>
      </c>
      <c r="AB19" s="99">
        <v>8</v>
      </c>
      <c r="AC19" s="70">
        <v>6</v>
      </c>
      <c r="AD19" s="49">
        <v>0</v>
      </c>
      <c r="AE19" s="49">
        <v>0</v>
      </c>
      <c r="AF19" s="49">
        <v>0</v>
      </c>
      <c r="AG19" s="50">
        <f t="shared" si="6"/>
        <v>6</v>
      </c>
      <c r="AH19" s="50">
        <v>5</v>
      </c>
      <c r="AI19" s="50">
        <f t="shared" si="7"/>
        <v>1</v>
      </c>
      <c r="AJ19" s="49">
        <v>0</v>
      </c>
      <c r="AK19" s="49">
        <v>0</v>
      </c>
      <c r="AL19" s="49">
        <v>0</v>
      </c>
      <c r="AM19" s="49">
        <v>6</v>
      </c>
      <c r="AN19" s="51">
        <f t="shared" si="8"/>
        <v>6</v>
      </c>
      <c r="AO19" s="99">
        <v>9</v>
      </c>
      <c r="AP19" s="70">
        <v>4</v>
      </c>
      <c r="AQ19" s="49">
        <v>1</v>
      </c>
      <c r="AR19" s="49">
        <v>0</v>
      </c>
      <c r="AS19" s="49">
        <v>0</v>
      </c>
      <c r="AT19" s="50">
        <f t="shared" si="9"/>
        <v>5</v>
      </c>
      <c r="AU19" s="50">
        <v>0</v>
      </c>
      <c r="AV19" s="50">
        <f t="shared" si="10"/>
        <v>5</v>
      </c>
      <c r="AW19" s="49">
        <v>0</v>
      </c>
      <c r="AX19" s="49">
        <v>0</v>
      </c>
      <c r="AY19" s="49">
        <v>0</v>
      </c>
      <c r="AZ19" s="49">
        <v>5</v>
      </c>
      <c r="BA19" s="51">
        <f t="shared" si="11"/>
        <v>5</v>
      </c>
      <c r="BB19" s="99">
        <v>9</v>
      </c>
      <c r="BC19" s="69">
        <f t="shared" si="15"/>
        <v>26</v>
      </c>
      <c r="BD19" s="49">
        <f t="shared" si="16"/>
        <v>14</v>
      </c>
      <c r="BE19" s="49">
        <f t="shared" si="17"/>
        <v>0</v>
      </c>
      <c r="BF19" s="49">
        <f t="shared" si="18"/>
        <v>0</v>
      </c>
      <c r="BG19" s="50">
        <f t="shared" si="19"/>
        <v>40</v>
      </c>
      <c r="BH19" s="50">
        <f t="shared" si="20"/>
        <v>27</v>
      </c>
      <c r="BI19" s="50">
        <f t="shared" si="13"/>
        <v>13</v>
      </c>
      <c r="BJ19" s="49">
        <f t="shared" si="21"/>
        <v>0</v>
      </c>
      <c r="BK19" s="49">
        <f t="shared" si="22"/>
        <v>0</v>
      </c>
      <c r="BL19" s="49">
        <f t="shared" si="14"/>
        <v>0</v>
      </c>
      <c r="BM19" s="49">
        <f t="shared" si="14"/>
        <v>40</v>
      </c>
      <c r="BN19" s="51">
        <f t="shared" si="23"/>
        <v>40</v>
      </c>
      <c r="BO19" s="99">
        <f t="shared" si="24"/>
        <v>8.75</v>
      </c>
    </row>
    <row r="20" spans="1:67" ht="22.5" x14ac:dyDescent="0.25">
      <c r="A20" s="48">
        <v>15</v>
      </c>
      <c r="B20" s="19" t="s">
        <v>124</v>
      </c>
      <c r="C20" s="49">
        <v>10</v>
      </c>
      <c r="D20" s="49">
        <v>0</v>
      </c>
      <c r="E20" s="49">
        <v>0</v>
      </c>
      <c r="F20" s="49">
        <v>0</v>
      </c>
      <c r="G20" s="50">
        <f t="shared" si="0"/>
        <v>10</v>
      </c>
      <c r="H20" s="50">
        <v>4</v>
      </c>
      <c r="I20" s="50">
        <f t="shared" si="1"/>
        <v>6</v>
      </c>
      <c r="J20" s="49">
        <v>1</v>
      </c>
      <c r="K20" s="49">
        <v>0</v>
      </c>
      <c r="L20" s="49">
        <v>0</v>
      </c>
      <c r="M20" s="49">
        <v>9</v>
      </c>
      <c r="N20" s="51">
        <f t="shared" si="2"/>
        <v>10</v>
      </c>
      <c r="O20" s="98">
        <v>4</v>
      </c>
      <c r="P20" s="70">
        <v>18</v>
      </c>
      <c r="Q20" s="49">
        <v>2</v>
      </c>
      <c r="R20" s="49">
        <v>0</v>
      </c>
      <c r="S20" s="49">
        <v>0</v>
      </c>
      <c r="T20" s="50">
        <f t="shared" si="3"/>
        <v>20</v>
      </c>
      <c r="U20" s="50">
        <v>20</v>
      </c>
      <c r="V20" s="50">
        <f t="shared" si="4"/>
        <v>0</v>
      </c>
      <c r="W20" s="49">
        <v>0</v>
      </c>
      <c r="X20" s="49">
        <v>0</v>
      </c>
      <c r="Y20" s="49">
        <v>0</v>
      </c>
      <c r="Z20" s="49">
        <v>20</v>
      </c>
      <c r="AA20" s="51">
        <f t="shared" si="5"/>
        <v>20</v>
      </c>
      <c r="AB20" s="99">
        <v>6</v>
      </c>
      <c r="AC20" s="70">
        <v>2</v>
      </c>
      <c r="AD20" s="49">
        <v>0</v>
      </c>
      <c r="AE20" s="49">
        <v>0</v>
      </c>
      <c r="AF20" s="49">
        <v>0</v>
      </c>
      <c r="AG20" s="50">
        <f t="shared" si="6"/>
        <v>2</v>
      </c>
      <c r="AH20" s="50">
        <v>2</v>
      </c>
      <c r="AI20" s="50">
        <f t="shared" si="7"/>
        <v>0</v>
      </c>
      <c r="AJ20" s="49">
        <v>0</v>
      </c>
      <c r="AK20" s="49">
        <v>0</v>
      </c>
      <c r="AL20" s="49">
        <v>0</v>
      </c>
      <c r="AM20" s="49">
        <v>2</v>
      </c>
      <c r="AN20" s="51">
        <f t="shared" si="8"/>
        <v>2</v>
      </c>
      <c r="AO20" s="99">
        <v>4</v>
      </c>
      <c r="AP20" s="70">
        <v>0</v>
      </c>
      <c r="AQ20" s="49">
        <v>0</v>
      </c>
      <c r="AR20" s="49">
        <v>0</v>
      </c>
      <c r="AS20" s="49">
        <v>0</v>
      </c>
      <c r="AT20" s="50">
        <f t="shared" si="9"/>
        <v>0</v>
      </c>
      <c r="AU20" s="50">
        <v>0</v>
      </c>
      <c r="AV20" s="50">
        <f t="shared" si="10"/>
        <v>0</v>
      </c>
      <c r="AW20" s="49">
        <v>0</v>
      </c>
      <c r="AX20" s="49">
        <v>0</v>
      </c>
      <c r="AY20" s="49">
        <v>0</v>
      </c>
      <c r="AZ20" s="49">
        <v>0</v>
      </c>
      <c r="BA20" s="51">
        <f t="shared" si="11"/>
        <v>0</v>
      </c>
      <c r="BB20" s="99">
        <v>0</v>
      </c>
      <c r="BC20" s="69">
        <f t="shared" si="15"/>
        <v>30</v>
      </c>
      <c r="BD20" s="49">
        <f t="shared" si="16"/>
        <v>2</v>
      </c>
      <c r="BE20" s="49">
        <f t="shared" si="17"/>
        <v>0</v>
      </c>
      <c r="BF20" s="49">
        <f t="shared" si="18"/>
        <v>0</v>
      </c>
      <c r="BG20" s="50">
        <f t="shared" si="19"/>
        <v>32</v>
      </c>
      <c r="BH20" s="50">
        <f t="shared" si="20"/>
        <v>26</v>
      </c>
      <c r="BI20" s="50">
        <f t="shared" si="13"/>
        <v>6</v>
      </c>
      <c r="BJ20" s="49">
        <f t="shared" si="21"/>
        <v>1</v>
      </c>
      <c r="BK20" s="49">
        <f t="shared" si="22"/>
        <v>0</v>
      </c>
      <c r="BL20" s="49">
        <f t="shared" si="14"/>
        <v>0</v>
      </c>
      <c r="BM20" s="49">
        <f t="shared" si="14"/>
        <v>31</v>
      </c>
      <c r="BN20" s="51">
        <f t="shared" si="23"/>
        <v>32</v>
      </c>
      <c r="BO20" s="99">
        <f t="shared" si="24"/>
        <v>3.5</v>
      </c>
    </row>
    <row r="21" spans="1:67" x14ac:dyDescent="0.25">
      <c r="A21" s="48"/>
      <c r="B21" s="39" t="s">
        <v>0</v>
      </c>
      <c r="C21" s="52">
        <f>SUM(C6:C20)</f>
        <v>96</v>
      </c>
      <c r="D21" s="52">
        <f>SUM(D6:D20)</f>
        <v>43</v>
      </c>
      <c r="E21" s="52">
        <f>SUM(E6:E20)</f>
        <v>9</v>
      </c>
      <c r="F21" s="52">
        <f>SUM(F6:F20)</f>
        <v>12</v>
      </c>
      <c r="G21" s="52">
        <f>SUM(G6:G20)</f>
        <v>160</v>
      </c>
      <c r="H21" s="52">
        <v>119</v>
      </c>
      <c r="I21" s="52">
        <f t="shared" si="1"/>
        <v>41</v>
      </c>
      <c r="J21" s="52">
        <f>SUM(J6:J20)</f>
        <v>1</v>
      </c>
      <c r="K21" s="52">
        <f>SUM(K6:K20)</f>
        <v>0</v>
      </c>
      <c r="L21" s="52">
        <f>SUM(L6:L20)</f>
        <v>0</v>
      </c>
      <c r="M21" s="52">
        <f>SUM(M6:M20)</f>
        <v>159</v>
      </c>
      <c r="N21" s="52">
        <f>SUM(N6:N20)</f>
        <v>160</v>
      </c>
      <c r="O21" s="61">
        <f>AVERAGE(O6:O20)</f>
        <v>4.9333333333333336</v>
      </c>
      <c r="P21" s="71">
        <f t="shared" ref="P21:U21" si="25">SUM(P6:P20)</f>
        <v>147</v>
      </c>
      <c r="Q21" s="52">
        <f t="shared" si="25"/>
        <v>47</v>
      </c>
      <c r="R21" s="52">
        <f t="shared" si="25"/>
        <v>5</v>
      </c>
      <c r="S21" s="52">
        <f t="shared" si="25"/>
        <v>3</v>
      </c>
      <c r="T21" s="52">
        <f t="shared" si="25"/>
        <v>202</v>
      </c>
      <c r="U21" s="52">
        <f t="shared" si="25"/>
        <v>161</v>
      </c>
      <c r="V21" s="52">
        <f t="shared" si="4"/>
        <v>41</v>
      </c>
      <c r="W21" s="52">
        <f>SUM(W6:W20)</f>
        <v>1</v>
      </c>
      <c r="X21" s="52">
        <f>SUM(X6:X20)</f>
        <v>0</v>
      </c>
      <c r="Y21" s="52">
        <f>SUM(Y6:Y20)</f>
        <v>0</v>
      </c>
      <c r="Z21" s="52">
        <f>SUM(Z6:Z20)</f>
        <v>201</v>
      </c>
      <c r="AA21" s="52">
        <f>SUM(AA6:AA20)</f>
        <v>202</v>
      </c>
      <c r="AB21" s="72">
        <f>AVERAGE(AB6:AB20)</f>
        <v>5.2</v>
      </c>
      <c r="AC21" s="71">
        <f t="shared" ref="AC21:AH21" si="26">SUM(AC6:AC20)</f>
        <v>74</v>
      </c>
      <c r="AD21" s="52">
        <f t="shared" si="26"/>
        <v>34</v>
      </c>
      <c r="AE21" s="52">
        <f t="shared" si="26"/>
        <v>10</v>
      </c>
      <c r="AF21" s="52">
        <f t="shared" si="26"/>
        <v>10</v>
      </c>
      <c r="AG21" s="52">
        <f t="shared" si="26"/>
        <v>128</v>
      </c>
      <c r="AH21" s="52">
        <f t="shared" si="26"/>
        <v>99</v>
      </c>
      <c r="AI21" s="52">
        <f t="shared" si="7"/>
        <v>29</v>
      </c>
      <c r="AJ21" s="52">
        <f>SUM(AJ6:AJ20)</f>
        <v>0</v>
      </c>
      <c r="AK21" s="52">
        <f>SUM(AK6:AK20)</f>
        <v>0</v>
      </c>
      <c r="AL21" s="52">
        <f>SUM(AL6:AL20)</f>
        <v>0</v>
      </c>
      <c r="AM21" s="52">
        <f>SUM(AM6:AM20)</f>
        <v>128</v>
      </c>
      <c r="AN21" s="52">
        <f>SUM(AN6:AN20)</f>
        <v>128</v>
      </c>
      <c r="AO21" s="72">
        <f>AVERAGE(AO6:AO20)</f>
        <v>5.666666666666667</v>
      </c>
      <c r="AP21" s="71">
        <f t="shared" ref="AP21:AU21" si="27">SUM(AP6:AP20)</f>
        <v>45</v>
      </c>
      <c r="AQ21" s="52">
        <f t="shared" si="27"/>
        <v>25</v>
      </c>
      <c r="AR21" s="52">
        <f t="shared" si="27"/>
        <v>7</v>
      </c>
      <c r="AS21" s="52">
        <f t="shared" si="27"/>
        <v>0</v>
      </c>
      <c r="AT21" s="52">
        <f t="shared" si="27"/>
        <v>77</v>
      </c>
      <c r="AU21" s="52">
        <f t="shared" si="27"/>
        <v>60</v>
      </c>
      <c r="AV21" s="52">
        <f t="shared" si="10"/>
        <v>17</v>
      </c>
      <c r="AW21" s="52">
        <f>SUM(AW6:AW20)</f>
        <v>1</v>
      </c>
      <c r="AX21" s="52">
        <f>SUM(AX6:AX20)</f>
        <v>0</v>
      </c>
      <c r="AY21" s="52">
        <f>SUM(AY6:AY20)</f>
        <v>0</v>
      </c>
      <c r="AZ21" s="52">
        <f>SUM(AZ6:AZ20)</f>
        <v>76</v>
      </c>
      <c r="BA21" s="52">
        <f>SUM(BA6:BA20)</f>
        <v>77</v>
      </c>
      <c r="BB21" s="72">
        <f>AVERAGE(BB6:BB20)</f>
        <v>5.0666666666666664</v>
      </c>
      <c r="BC21" s="71">
        <f>SUM(BC6:BC20)</f>
        <v>362</v>
      </c>
      <c r="BD21" s="52">
        <f>SUM(BD6:BD20)</f>
        <v>149</v>
      </c>
      <c r="BE21" s="52">
        <f>SUM(BE6:BE20)</f>
        <v>31</v>
      </c>
      <c r="BF21" s="52">
        <f>SUM(BF6:BF20)</f>
        <v>25</v>
      </c>
      <c r="BG21" s="52">
        <f>SUM(BG6:BG20)</f>
        <v>567</v>
      </c>
      <c r="BH21" s="52">
        <v>119</v>
      </c>
      <c r="BI21" s="52">
        <f t="shared" si="13"/>
        <v>448</v>
      </c>
      <c r="BJ21" s="52">
        <f>SUM(BJ6:BJ20)</f>
        <v>3</v>
      </c>
      <c r="BK21" s="52">
        <f>SUM(BK6:BK20)</f>
        <v>0</v>
      </c>
      <c r="BL21" s="52">
        <f>SUM(BL6:BL20)</f>
        <v>0</v>
      </c>
      <c r="BM21" s="52">
        <f>SUM(BM6:BM20)</f>
        <v>564</v>
      </c>
      <c r="BN21" s="52">
        <f>SUM(BN6:BN20)</f>
        <v>567</v>
      </c>
      <c r="BO21" s="72">
        <f>AVERAGE(BO6:BO20)</f>
        <v>5.2166666666666668</v>
      </c>
    </row>
    <row r="22" spans="1:67" x14ac:dyDescent="0.25">
      <c r="A22" s="48"/>
      <c r="B22" s="23" t="s">
        <v>76</v>
      </c>
      <c r="C22" s="49"/>
      <c r="D22" s="49"/>
      <c r="E22" s="49"/>
      <c r="F22" s="49"/>
      <c r="G22" s="50"/>
      <c r="H22" s="50"/>
      <c r="I22" s="50"/>
      <c r="J22" s="49"/>
      <c r="K22" s="49"/>
      <c r="L22" s="49"/>
      <c r="M22" s="49"/>
      <c r="N22" s="53"/>
      <c r="O22" s="98"/>
      <c r="P22" s="70"/>
      <c r="Q22" s="49"/>
      <c r="R22" s="49"/>
      <c r="S22" s="49"/>
      <c r="T22" s="50"/>
      <c r="U22" s="50"/>
      <c r="V22" s="50"/>
      <c r="W22" s="49"/>
      <c r="X22" s="49"/>
      <c r="Y22" s="49"/>
      <c r="Z22" s="49"/>
      <c r="AA22" s="53"/>
      <c r="AB22" s="99"/>
      <c r="AC22" s="70"/>
      <c r="AD22" s="49"/>
      <c r="AE22" s="49"/>
      <c r="AF22" s="49"/>
      <c r="AG22" s="50"/>
      <c r="AH22" s="50"/>
      <c r="AI22" s="50"/>
      <c r="AJ22" s="49"/>
      <c r="AK22" s="49"/>
      <c r="AL22" s="49"/>
      <c r="AM22" s="49"/>
      <c r="AN22" s="53"/>
      <c r="AO22" s="99"/>
      <c r="AP22" s="70"/>
      <c r="AQ22" s="49"/>
      <c r="AR22" s="49"/>
      <c r="AS22" s="49"/>
      <c r="AT22" s="50"/>
      <c r="AU22" s="50"/>
      <c r="AV22" s="50"/>
      <c r="AW22" s="49"/>
      <c r="AX22" s="49"/>
      <c r="AY22" s="49"/>
      <c r="AZ22" s="49"/>
      <c r="BA22" s="53"/>
      <c r="BB22" s="99"/>
      <c r="BC22" s="70"/>
      <c r="BD22" s="49"/>
      <c r="BE22" s="49"/>
      <c r="BF22" s="49"/>
      <c r="BG22" s="50"/>
      <c r="BH22" s="50"/>
      <c r="BI22" s="50"/>
      <c r="BJ22" s="49"/>
      <c r="BK22" s="49"/>
      <c r="BL22" s="49"/>
      <c r="BM22" s="49"/>
      <c r="BN22" s="53"/>
      <c r="BO22" s="99"/>
    </row>
    <row r="23" spans="1:67" x14ac:dyDescent="0.25">
      <c r="A23" s="48">
        <v>16</v>
      </c>
      <c r="B23" s="25" t="s">
        <v>75</v>
      </c>
      <c r="C23" s="49">
        <v>2</v>
      </c>
      <c r="D23" s="49">
        <v>0</v>
      </c>
      <c r="E23" s="49">
        <v>0</v>
      </c>
      <c r="F23" s="49">
        <v>7</v>
      </c>
      <c r="G23" s="50">
        <f t="shared" ref="G23:G30" si="28">SUM(C23:F23)</f>
        <v>9</v>
      </c>
      <c r="H23" s="50">
        <v>4</v>
      </c>
      <c r="I23" s="50">
        <f t="shared" ref="I23:I32" si="29">G23-H23</f>
        <v>5</v>
      </c>
      <c r="J23" s="49">
        <v>0</v>
      </c>
      <c r="K23" s="49">
        <v>0</v>
      </c>
      <c r="L23" s="49">
        <v>0</v>
      </c>
      <c r="M23" s="49">
        <v>9</v>
      </c>
      <c r="N23" s="51">
        <f>SUM(J23:M23)</f>
        <v>9</v>
      </c>
      <c r="O23" s="98">
        <v>4</v>
      </c>
      <c r="P23" s="70">
        <v>3</v>
      </c>
      <c r="Q23" s="49">
        <v>0</v>
      </c>
      <c r="R23" s="49">
        <v>0</v>
      </c>
      <c r="S23" s="49">
        <v>1</v>
      </c>
      <c r="T23" s="50">
        <f t="shared" ref="T23:T30" si="30">SUM(P23:S23)</f>
        <v>4</v>
      </c>
      <c r="U23" s="50">
        <v>4</v>
      </c>
      <c r="V23" s="50">
        <f t="shared" ref="V23:V32" si="31">T23-U23</f>
        <v>0</v>
      </c>
      <c r="W23" s="49">
        <v>0</v>
      </c>
      <c r="X23" s="49">
        <v>0</v>
      </c>
      <c r="Y23" s="49">
        <v>0</v>
      </c>
      <c r="Z23" s="49">
        <v>4</v>
      </c>
      <c r="AA23" s="51">
        <v>4</v>
      </c>
      <c r="AB23" s="99">
        <v>7</v>
      </c>
      <c r="AC23" s="70">
        <v>4</v>
      </c>
      <c r="AD23" s="49">
        <v>0</v>
      </c>
      <c r="AE23" s="49">
        <v>0</v>
      </c>
      <c r="AF23" s="49">
        <v>2</v>
      </c>
      <c r="AG23" s="50">
        <f t="shared" ref="AG23:AG31" si="32">SUM(AC23:AF23)</f>
        <v>6</v>
      </c>
      <c r="AH23" s="50">
        <v>4</v>
      </c>
      <c r="AI23" s="50">
        <f t="shared" ref="AI23:AI32" si="33">AG23-AH23</f>
        <v>2</v>
      </c>
      <c r="AJ23" s="49">
        <v>0</v>
      </c>
      <c r="AK23" s="49">
        <v>0</v>
      </c>
      <c r="AL23" s="49">
        <v>0</v>
      </c>
      <c r="AM23" s="49">
        <v>6</v>
      </c>
      <c r="AN23" s="51">
        <f>SUM(AJ23:AM23)</f>
        <v>6</v>
      </c>
      <c r="AO23" s="99">
        <v>4</v>
      </c>
      <c r="AP23" s="70">
        <v>1</v>
      </c>
      <c r="AQ23" s="49">
        <v>0</v>
      </c>
      <c r="AR23" s="49">
        <v>0</v>
      </c>
      <c r="AS23" s="49">
        <v>0</v>
      </c>
      <c r="AT23" s="50">
        <f t="shared" ref="AT23:AT30" si="34">SUM(AP23:AS23)</f>
        <v>1</v>
      </c>
      <c r="AU23" s="50">
        <v>0</v>
      </c>
      <c r="AV23" s="50">
        <f t="shared" ref="AV23:AV32" si="35">AT23-AU23</f>
        <v>1</v>
      </c>
      <c r="AW23" s="49">
        <v>0</v>
      </c>
      <c r="AX23" s="49">
        <v>0</v>
      </c>
      <c r="AY23" s="49">
        <v>0</v>
      </c>
      <c r="AZ23" s="49">
        <v>1</v>
      </c>
      <c r="BA23" s="51">
        <f>SUM(AW23:AZ23)</f>
        <v>1</v>
      </c>
      <c r="BB23" s="99">
        <v>3</v>
      </c>
      <c r="BC23" s="70">
        <f t="shared" ref="BC23:BH23" si="36">SUM(C23,P23,AC23,AP23)</f>
        <v>10</v>
      </c>
      <c r="BD23" s="49">
        <f t="shared" si="36"/>
        <v>0</v>
      </c>
      <c r="BE23" s="49">
        <f t="shared" si="36"/>
        <v>0</v>
      </c>
      <c r="BF23" s="49">
        <f t="shared" si="36"/>
        <v>10</v>
      </c>
      <c r="BG23" s="50">
        <f t="shared" si="36"/>
        <v>20</v>
      </c>
      <c r="BH23" s="50">
        <f t="shared" si="36"/>
        <v>12</v>
      </c>
      <c r="BI23" s="50">
        <f t="shared" ref="BI23:BI32" si="37">BG23-BH23</f>
        <v>8</v>
      </c>
      <c r="BJ23" s="49">
        <f>SUM(J23,W23,AJ23,AW23)</f>
        <v>0</v>
      </c>
      <c r="BK23" s="49">
        <f>SUM(K23,X23,AK23,AX23)</f>
        <v>0</v>
      </c>
      <c r="BL23" s="49">
        <f t="shared" ref="BL23:BM30" si="38">SUM(L23,Y23,AL23,AY23)</f>
        <v>0</v>
      </c>
      <c r="BM23" s="49">
        <f t="shared" si="38"/>
        <v>20</v>
      </c>
      <c r="BN23" s="51">
        <f>SUM(BJ23:BM23)</f>
        <v>20</v>
      </c>
      <c r="BO23" s="99">
        <f>AVERAGE(O23,AB23,AO23,BB23)</f>
        <v>4.5</v>
      </c>
    </row>
    <row r="24" spans="1:67" ht="22.5" x14ac:dyDescent="0.25">
      <c r="A24" s="48">
        <v>17</v>
      </c>
      <c r="B24" s="19" t="s">
        <v>74</v>
      </c>
      <c r="C24" s="49">
        <v>0</v>
      </c>
      <c r="D24" s="49">
        <v>0</v>
      </c>
      <c r="E24" s="49">
        <v>0</v>
      </c>
      <c r="F24" s="49">
        <v>0</v>
      </c>
      <c r="G24" s="50">
        <f t="shared" si="28"/>
        <v>0</v>
      </c>
      <c r="H24" s="50">
        <v>0</v>
      </c>
      <c r="I24" s="50">
        <f t="shared" si="29"/>
        <v>0</v>
      </c>
      <c r="J24" s="49">
        <v>0</v>
      </c>
      <c r="K24" s="49">
        <v>0</v>
      </c>
      <c r="L24" s="49">
        <v>0</v>
      </c>
      <c r="M24" s="49">
        <v>0</v>
      </c>
      <c r="N24" s="51">
        <v>0</v>
      </c>
      <c r="O24" s="98">
        <v>0</v>
      </c>
      <c r="P24" s="70">
        <v>0</v>
      </c>
      <c r="Q24" s="49">
        <v>0</v>
      </c>
      <c r="R24" s="49">
        <v>0</v>
      </c>
      <c r="S24" s="49">
        <v>0</v>
      </c>
      <c r="T24" s="50">
        <f t="shared" si="30"/>
        <v>0</v>
      </c>
      <c r="U24" s="50">
        <v>0</v>
      </c>
      <c r="V24" s="50">
        <f t="shared" si="31"/>
        <v>0</v>
      </c>
      <c r="W24" s="49">
        <v>0</v>
      </c>
      <c r="X24" s="49">
        <v>0</v>
      </c>
      <c r="Y24" s="49">
        <v>0</v>
      </c>
      <c r="Z24" s="49">
        <v>0</v>
      </c>
      <c r="AA24" s="51">
        <v>0</v>
      </c>
      <c r="AB24" s="99">
        <v>0</v>
      </c>
      <c r="AC24" s="70">
        <v>0</v>
      </c>
      <c r="AD24" s="49">
        <v>0</v>
      </c>
      <c r="AE24" s="49">
        <v>0</v>
      </c>
      <c r="AF24" s="49">
        <v>0</v>
      </c>
      <c r="AG24" s="50">
        <f t="shared" si="32"/>
        <v>0</v>
      </c>
      <c r="AH24" s="50">
        <v>0</v>
      </c>
      <c r="AI24" s="50">
        <f t="shared" si="33"/>
        <v>0</v>
      </c>
      <c r="AJ24" s="49">
        <v>0</v>
      </c>
      <c r="AK24" s="49">
        <v>0</v>
      </c>
      <c r="AL24" s="49">
        <v>0</v>
      </c>
      <c r="AM24" s="49">
        <v>0</v>
      </c>
      <c r="AN24" s="51">
        <v>0</v>
      </c>
      <c r="AO24" s="99">
        <v>0</v>
      </c>
      <c r="AP24" s="70">
        <v>0</v>
      </c>
      <c r="AQ24" s="49">
        <v>0</v>
      </c>
      <c r="AR24" s="49">
        <v>0</v>
      </c>
      <c r="AS24" s="49">
        <v>0</v>
      </c>
      <c r="AT24" s="50">
        <f t="shared" si="34"/>
        <v>0</v>
      </c>
      <c r="AU24" s="50">
        <v>0</v>
      </c>
      <c r="AV24" s="50">
        <f t="shared" si="35"/>
        <v>0</v>
      </c>
      <c r="AW24" s="49">
        <v>0</v>
      </c>
      <c r="AX24" s="49">
        <v>0</v>
      </c>
      <c r="AY24" s="49">
        <v>0</v>
      </c>
      <c r="AZ24" s="49">
        <v>0</v>
      </c>
      <c r="BA24" s="51">
        <v>0</v>
      </c>
      <c r="BB24" s="99">
        <v>0</v>
      </c>
      <c r="BC24" s="70">
        <f t="shared" ref="BC24:BC30" si="39">SUM(C24,P24,AC24,AP24)</f>
        <v>0</v>
      </c>
      <c r="BD24" s="49">
        <f t="shared" ref="BD24:BD30" si="40">SUM(D24,Q24,AD24,AQ24)</f>
        <v>0</v>
      </c>
      <c r="BE24" s="49">
        <f t="shared" ref="BE24:BE30" si="41">SUM(E24,R24,AE24,AR24)</f>
        <v>0</v>
      </c>
      <c r="BF24" s="49">
        <f t="shared" ref="BF24:BF30" si="42">SUM(F24,S24,AF24,AS24)</f>
        <v>0</v>
      </c>
      <c r="BG24" s="50">
        <f t="shared" ref="BG24:BG30" si="43">SUM(G24,T24,AG24,AT24)</f>
        <v>0</v>
      </c>
      <c r="BH24" s="50">
        <f t="shared" ref="BH24:BH30" si="44">SUM(H24,U24,AH24,AU24)</f>
        <v>0</v>
      </c>
      <c r="BI24" s="50">
        <f t="shared" si="37"/>
        <v>0</v>
      </c>
      <c r="BJ24" s="49">
        <f t="shared" ref="BJ24:BJ30" si="45">SUM(J24,W24,AJ24,AW24)</f>
        <v>0</v>
      </c>
      <c r="BK24" s="49">
        <f t="shared" ref="BK24:BK30" si="46">SUM(K24,X24,AK24,AX24)</f>
        <v>0</v>
      </c>
      <c r="BL24" s="49">
        <f t="shared" si="38"/>
        <v>0</v>
      </c>
      <c r="BM24" s="49">
        <f t="shared" si="38"/>
        <v>0</v>
      </c>
      <c r="BN24" s="51">
        <v>0</v>
      </c>
      <c r="BO24" s="99">
        <f t="shared" ref="BO24:BO30" si="47">AVERAGE(O24,AB24,AO24,BB24)</f>
        <v>0</v>
      </c>
    </row>
    <row r="25" spans="1:67" x14ac:dyDescent="0.25">
      <c r="A25" s="48">
        <v>18</v>
      </c>
      <c r="B25" s="19" t="s">
        <v>73</v>
      </c>
      <c r="C25" s="49">
        <v>1</v>
      </c>
      <c r="D25" s="49">
        <v>0</v>
      </c>
      <c r="E25" s="49">
        <v>0</v>
      </c>
      <c r="F25" s="49">
        <v>0</v>
      </c>
      <c r="G25" s="50">
        <f t="shared" si="28"/>
        <v>1</v>
      </c>
      <c r="H25" s="50">
        <v>0</v>
      </c>
      <c r="I25" s="50">
        <f t="shared" si="29"/>
        <v>1</v>
      </c>
      <c r="J25" s="49">
        <v>0</v>
      </c>
      <c r="K25" s="49">
        <v>0</v>
      </c>
      <c r="L25" s="49">
        <v>0</v>
      </c>
      <c r="M25" s="49">
        <v>1</v>
      </c>
      <c r="N25" s="51">
        <f t="shared" ref="N25:N30" si="48">SUM(J25:M25)</f>
        <v>1</v>
      </c>
      <c r="O25" s="98">
        <v>10</v>
      </c>
      <c r="P25" s="70">
        <v>0</v>
      </c>
      <c r="Q25" s="49">
        <v>0</v>
      </c>
      <c r="R25" s="49">
        <v>0</v>
      </c>
      <c r="S25" s="49">
        <v>0</v>
      </c>
      <c r="T25" s="50">
        <f t="shared" si="30"/>
        <v>0</v>
      </c>
      <c r="U25" s="50">
        <v>0</v>
      </c>
      <c r="V25" s="50">
        <f t="shared" si="31"/>
        <v>0</v>
      </c>
      <c r="W25" s="49">
        <v>0</v>
      </c>
      <c r="X25" s="49">
        <v>0</v>
      </c>
      <c r="Y25" s="49">
        <v>0</v>
      </c>
      <c r="Z25" s="49">
        <v>0</v>
      </c>
      <c r="AA25" s="51">
        <f t="shared" ref="AA25:AA30" si="49">SUM(W25:Z25)</f>
        <v>0</v>
      </c>
      <c r="AB25" s="99">
        <v>0</v>
      </c>
      <c r="AC25" s="70">
        <v>1</v>
      </c>
      <c r="AD25" s="49">
        <v>1</v>
      </c>
      <c r="AE25" s="49">
        <v>0</v>
      </c>
      <c r="AF25" s="49">
        <v>0</v>
      </c>
      <c r="AG25" s="50">
        <f t="shared" si="32"/>
        <v>2</v>
      </c>
      <c r="AH25" s="50">
        <v>0</v>
      </c>
      <c r="AI25" s="50">
        <f t="shared" si="33"/>
        <v>2</v>
      </c>
      <c r="AJ25" s="49">
        <v>0</v>
      </c>
      <c r="AK25" s="49">
        <v>0</v>
      </c>
      <c r="AL25" s="49">
        <v>0</v>
      </c>
      <c r="AM25" s="49">
        <v>2</v>
      </c>
      <c r="AN25" s="51">
        <f t="shared" ref="AN25:AN31" si="50">SUM(AJ25:AM25)</f>
        <v>2</v>
      </c>
      <c r="AO25" s="99">
        <v>12</v>
      </c>
      <c r="AP25" s="81">
        <v>11</v>
      </c>
      <c r="AQ25" s="57">
        <v>0</v>
      </c>
      <c r="AR25" s="57">
        <v>0</v>
      </c>
      <c r="AS25" s="57">
        <v>0</v>
      </c>
      <c r="AT25" s="50">
        <f t="shared" si="34"/>
        <v>11</v>
      </c>
      <c r="AU25" s="50">
        <v>1</v>
      </c>
      <c r="AV25" s="50">
        <f t="shared" si="35"/>
        <v>10</v>
      </c>
      <c r="AW25" s="49">
        <v>0</v>
      </c>
      <c r="AX25" s="49">
        <v>0</v>
      </c>
      <c r="AY25" s="49">
        <v>0</v>
      </c>
      <c r="AZ25" s="49">
        <v>11</v>
      </c>
      <c r="BA25" s="51">
        <f t="shared" ref="BA25:BA30" si="51">SUM(AW25:AZ25)</f>
        <v>11</v>
      </c>
      <c r="BB25" s="99">
        <v>10</v>
      </c>
      <c r="BC25" s="70">
        <f t="shared" si="39"/>
        <v>13</v>
      </c>
      <c r="BD25" s="49">
        <f t="shared" si="40"/>
        <v>1</v>
      </c>
      <c r="BE25" s="49">
        <f t="shared" si="41"/>
        <v>0</v>
      </c>
      <c r="BF25" s="49">
        <f t="shared" si="42"/>
        <v>0</v>
      </c>
      <c r="BG25" s="50">
        <f t="shared" si="43"/>
        <v>14</v>
      </c>
      <c r="BH25" s="50">
        <f t="shared" si="44"/>
        <v>1</v>
      </c>
      <c r="BI25" s="50">
        <f t="shared" si="37"/>
        <v>13</v>
      </c>
      <c r="BJ25" s="49">
        <f t="shared" si="45"/>
        <v>0</v>
      </c>
      <c r="BK25" s="49">
        <f t="shared" si="46"/>
        <v>0</v>
      </c>
      <c r="BL25" s="49">
        <f t="shared" si="38"/>
        <v>0</v>
      </c>
      <c r="BM25" s="49">
        <f t="shared" si="38"/>
        <v>14</v>
      </c>
      <c r="BN25" s="51">
        <f t="shared" ref="BN25:BN30" si="52">SUM(BJ25:BM25)</f>
        <v>14</v>
      </c>
      <c r="BO25" s="99">
        <f t="shared" si="47"/>
        <v>8</v>
      </c>
    </row>
    <row r="26" spans="1:67" ht="23.25" customHeight="1" x14ac:dyDescent="0.25">
      <c r="A26" s="48">
        <v>19</v>
      </c>
      <c r="B26" s="19" t="s">
        <v>72</v>
      </c>
      <c r="C26" s="49">
        <v>0</v>
      </c>
      <c r="D26" s="49">
        <v>3</v>
      </c>
      <c r="E26" s="49">
        <v>0</v>
      </c>
      <c r="F26" s="49">
        <v>0</v>
      </c>
      <c r="G26" s="50">
        <f t="shared" si="28"/>
        <v>3</v>
      </c>
      <c r="H26" s="50">
        <v>0</v>
      </c>
      <c r="I26" s="50">
        <f t="shared" si="29"/>
        <v>3</v>
      </c>
      <c r="J26" s="49">
        <v>0</v>
      </c>
      <c r="K26" s="49">
        <v>0</v>
      </c>
      <c r="L26" s="49">
        <v>0</v>
      </c>
      <c r="M26" s="49">
        <v>3</v>
      </c>
      <c r="N26" s="51">
        <f t="shared" si="48"/>
        <v>3</v>
      </c>
      <c r="O26" s="98">
        <v>15</v>
      </c>
      <c r="P26" s="70">
        <v>15</v>
      </c>
      <c r="Q26" s="49">
        <v>1</v>
      </c>
      <c r="R26" s="49">
        <v>0</v>
      </c>
      <c r="S26" s="49">
        <v>1</v>
      </c>
      <c r="T26" s="50">
        <f t="shared" si="30"/>
        <v>17</v>
      </c>
      <c r="U26" s="50">
        <v>0</v>
      </c>
      <c r="V26" s="50">
        <f t="shared" si="31"/>
        <v>17</v>
      </c>
      <c r="W26" s="49">
        <v>0</v>
      </c>
      <c r="X26" s="49">
        <v>0</v>
      </c>
      <c r="Y26" s="49">
        <v>0</v>
      </c>
      <c r="Z26" s="49">
        <v>17</v>
      </c>
      <c r="AA26" s="51">
        <f t="shared" si="49"/>
        <v>17</v>
      </c>
      <c r="AB26" s="99">
        <v>11</v>
      </c>
      <c r="AC26" s="81">
        <v>1</v>
      </c>
      <c r="AD26" s="57">
        <v>0</v>
      </c>
      <c r="AE26" s="57">
        <v>0</v>
      </c>
      <c r="AF26" s="57">
        <v>0</v>
      </c>
      <c r="AG26" s="50">
        <f t="shared" si="32"/>
        <v>1</v>
      </c>
      <c r="AH26" s="50">
        <v>0</v>
      </c>
      <c r="AI26" s="50">
        <f t="shared" si="33"/>
        <v>1</v>
      </c>
      <c r="AJ26" s="49">
        <v>0</v>
      </c>
      <c r="AK26" s="49">
        <v>0</v>
      </c>
      <c r="AL26" s="49">
        <v>0</v>
      </c>
      <c r="AM26" s="49">
        <v>1</v>
      </c>
      <c r="AN26" s="51">
        <f t="shared" si="50"/>
        <v>1</v>
      </c>
      <c r="AO26" s="99">
        <v>12</v>
      </c>
      <c r="AP26" s="70">
        <v>1</v>
      </c>
      <c r="AQ26" s="49">
        <v>0</v>
      </c>
      <c r="AR26" s="49">
        <v>0</v>
      </c>
      <c r="AS26" s="49">
        <v>0</v>
      </c>
      <c r="AT26" s="50">
        <f t="shared" si="34"/>
        <v>1</v>
      </c>
      <c r="AU26" s="50">
        <v>1</v>
      </c>
      <c r="AV26" s="50">
        <f t="shared" si="35"/>
        <v>0</v>
      </c>
      <c r="AW26" s="49">
        <v>0</v>
      </c>
      <c r="AX26" s="49">
        <v>0</v>
      </c>
      <c r="AY26" s="49">
        <v>0</v>
      </c>
      <c r="AZ26" s="49">
        <v>1</v>
      </c>
      <c r="BA26" s="51">
        <f t="shared" si="51"/>
        <v>1</v>
      </c>
      <c r="BB26" s="99">
        <v>3</v>
      </c>
      <c r="BC26" s="70">
        <f t="shared" si="39"/>
        <v>17</v>
      </c>
      <c r="BD26" s="49">
        <f t="shared" si="40"/>
        <v>4</v>
      </c>
      <c r="BE26" s="49">
        <f t="shared" si="41"/>
        <v>0</v>
      </c>
      <c r="BF26" s="49">
        <f t="shared" si="42"/>
        <v>1</v>
      </c>
      <c r="BG26" s="50">
        <f t="shared" si="43"/>
        <v>22</v>
      </c>
      <c r="BH26" s="50">
        <f t="shared" si="44"/>
        <v>1</v>
      </c>
      <c r="BI26" s="50">
        <f t="shared" si="37"/>
        <v>21</v>
      </c>
      <c r="BJ26" s="49">
        <f t="shared" si="45"/>
        <v>0</v>
      </c>
      <c r="BK26" s="49">
        <f t="shared" si="46"/>
        <v>0</v>
      </c>
      <c r="BL26" s="49">
        <f t="shared" si="38"/>
        <v>0</v>
      </c>
      <c r="BM26" s="49">
        <f t="shared" si="38"/>
        <v>22</v>
      </c>
      <c r="BN26" s="51">
        <f t="shared" si="52"/>
        <v>22</v>
      </c>
      <c r="BO26" s="99">
        <f t="shared" si="47"/>
        <v>10.25</v>
      </c>
    </row>
    <row r="27" spans="1:67" ht="22.5" x14ac:dyDescent="0.25">
      <c r="A27" s="48">
        <v>20</v>
      </c>
      <c r="B27" s="26" t="s">
        <v>71</v>
      </c>
      <c r="C27" s="49"/>
      <c r="D27" s="49"/>
      <c r="E27" s="49"/>
      <c r="F27" s="49"/>
      <c r="G27" s="50">
        <f t="shared" si="28"/>
        <v>0</v>
      </c>
      <c r="H27" s="50">
        <v>0</v>
      </c>
      <c r="I27" s="50">
        <f t="shared" si="29"/>
        <v>0</v>
      </c>
      <c r="J27" s="49"/>
      <c r="K27" s="49"/>
      <c r="L27" s="49"/>
      <c r="M27" s="49"/>
      <c r="N27" s="51">
        <f t="shared" si="48"/>
        <v>0</v>
      </c>
      <c r="O27" s="98">
        <v>0</v>
      </c>
      <c r="P27" s="70">
        <v>0</v>
      </c>
      <c r="Q27" s="49">
        <v>0</v>
      </c>
      <c r="R27" s="49">
        <v>8</v>
      </c>
      <c r="S27" s="49">
        <v>0</v>
      </c>
      <c r="T27" s="50">
        <f t="shared" si="30"/>
        <v>8</v>
      </c>
      <c r="U27" s="50">
        <v>8</v>
      </c>
      <c r="V27" s="50">
        <f t="shared" si="31"/>
        <v>0</v>
      </c>
      <c r="W27" s="49">
        <v>0</v>
      </c>
      <c r="X27" s="49">
        <v>8</v>
      </c>
      <c r="Y27" s="49">
        <v>0</v>
      </c>
      <c r="Z27" s="49">
        <v>0</v>
      </c>
      <c r="AA27" s="51">
        <f t="shared" si="49"/>
        <v>8</v>
      </c>
      <c r="AB27" s="99">
        <v>10</v>
      </c>
      <c r="AC27" s="70">
        <v>0</v>
      </c>
      <c r="AD27" s="49">
        <v>0</v>
      </c>
      <c r="AE27" s="49">
        <v>0</v>
      </c>
      <c r="AF27" s="49">
        <v>0</v>
      </c>
      <c r="AG27" s="50">
        <f t="shared" si="32"/>
        <v>0</v>
      </c>
      <c r="AH27" s="50">
        <v>0</v>
      </c>
      <c r="AI27" s="50">
        <f t="shared" si="33"/>
        <v>0</v>
      </c>
      <c r="AJ27" s="49">
        <v>0</v>
      </c>
      <c r="AK27" s="49">
        <v>0</v>
      </c>
      <c r="AL27" s="49">
        <v>0</v>
      </c>
      <c r="AM27" s="49">
        <v>0</v>
      </c>
      <c r="AN27" s="51">
        <f t="shared" si="50"/>
        <v>0</v>
      </c>
      <c r="AO27" s="99">
        <v>0</v>
      </c>
      <c r="AP27" s="113">
        <v>0</v>
      </c>
      <c r="AQ27" s="53">
        <v>0</v>
      </c>
      <c r="AR27" s="53">
        <v>0</v>
      </c>
      <c r="AS27" s="53">
        <v>0</v>
      </c>
      <c r="AT27" s="50">
        <f t="shared" si="34"/>
        <v>0</v>
      </c>
      <c r="AU27" s="50">
        <v>0</v>
      </c>
      <c r="AV27" s="50">
        <f t="shared" si="35"/>
        <v>0</v>
      </c>
      <c r="AW27" s="49">
        <v>0</v>
      </c>
      <c r="AX27" s="49">
        <v>0</v>
      </c>
      <c r="AY27" s="49">
        <v>0</v>
      </c>
      <c r="AZ27" s="49">
        <v>0</v>
      </c>
      <c r="BA27" s="51">
        <f t="shared" si="51"/>
        <v>0</v>
      </c>
      <c r="BB27" s="99">
        <v>0</v>
      </c>
      <c r="BC27" s="70">
        <f t="shared" si="39"/>
        <v>0</v>
      </c>
      <c r="BD27" s="49">
        <f t="shared" si="40"/>
        <v>0</v>
      </c>
      <c r="BE27" s="49">
        <f t="shared" si="41"/>
        <v>8</v>
      </c>
      <c r="BF27" s="49">
        <f t="shared" si="42"/>
        <v>0</v>
      </c>
      <c r="BG27" s="50">
        <f t="shared" si="43"/>
        <v>8</v>
      </c>
      <c r="BH27" s="50">
        <f t="shared" si="44"/>
        <v>8</v>
      </c>
      <c r="BI27" s="50">
        <f t="shared" si="37"/>
        <v>0</v>
      </c>
      <c r="BJ27" s="49">
        <f t="shared" si="45"/>
        <v>0</v>
      </c>
      <c r="BK27" s="49">
        <f t="shared" si="46"/>
        <v>8</v>
      </c>
      <c r="BL27" s="49">
        <f t="shared" si="38"/>
        <v>0</v>
      </c>
      <c r="BM27" s="49">
        <f t="shared" si="38"/>
        <v>0</v>
      </c>
      <c r="BN27" s="51">
        <f t="shared" si="52"/>
        <v>8</v>
      </c>
      <c r="BO27" s="99">
        <f t="shared" si="47"/>
        <v>2.5</v>
      </c>
    </row>
    <row r="28" spans="1:67" ht="42.75" customHeight="1" x14ac:dyDescent="0.25">
      <c r="A28" s="48">
        <v>21</v>
      </c>
      <c r="B28" s="26" t="s">
        <v>70</v>
      </c>
      <c r="C28" s="57">
        <v>2</v>
      </c>
      <c r="D28" s="57">
        <v>0</v>
      </c>
      <c r="E28" s="57">
        <v>0</v>
      </c>
      <c r="F28" s="57">
        <v>0</v>
      </c>
      <c r="G28" s="50">
        <f t="shared" si="28"/>
        <v>2</v>
      </c>
      <c r="H28" s="50">
        <v>2</v>
      </c>
      <c r="I28" s="50">
        <f t="shared" si="29"/>
        <v>0</v>
      </c>
      <c r="J28" s="49">
        <v>0</v>
      </c>
      <c r="K28" s="49">
        <v>0</v>
      </c>
      <c r="L28" s="49">
        <v>0</v>
      </c>
      <c r="M28" s="49">
        <v>2</v>
      </c>
      <c r="N28" s="51">
        <f t="shared" si="48"/>
        <v>2</v>
      </c>
      <c r="O28" s="98">
        <v>30</v>
      </c>
      <c r="P28" s="70">
        <v>0</v>
      </c>
      <c r="Q28" s="49">
        <v>0</v>
      </c>
      <c r="R28" s="49">
        <v>0</v>
      </c>
      <c r="S28" s="49">
        <v>0</v>
      </c>
      <c r="T28" s="50">
        <f t="shared" si="30"/>
        <v>0</v>
      </c>
      <c r="U28" s="50">
        <v>0</v>
      </c>
      <c r="V28" s="50">
        <f t="shared" si="31"/>
        <v>0</v>
      </c>
      <c r="W28" s="49">
        <v>0</v>
      </c>
      <c r="X28" s="49">
        <v>0</v>
      </c>
      <c r="Y28" s="49">
        <v>0</v>
      </c>
      <c r="Z28" s="49">
        <v>0</v>
      </c>
      <c r="AA28" s="51">
        <f t="shared" si="49"/>
        <v>0</v>
      </c>
      <c r="AB28" s="99">
        <v>0</v>
      </c>
      <c r="AC28" s="70">
        <v>0</v>
      </c>
      <c r="AD28" s="49">
        <v>0</v>
      </c>
      <c r="AE28" s="49">
        <v>0</v>
      </c>
      <c r="AF28" s="49">
        <v>0</v>
      </c>
      <c r="AG28" s="50">
        <f t="shared" si="32"/>
        <v>0</v>
      </c>
      <c r="AH28" s="50">
        <v>0</v>
      </c>
      <c r="AI28" s="50">
        <f t="shared" si="33"/>
        <v>0</v>
      </c>
      <c r="AJ28" s="49">
        <v>0</v>
      </c>
      <c r="AK28" s="49">
        <v>0</v>
      </c>
      <c r="AL28" s="49">
        <v>0</v>
      </c>
      <c r="AM28" s="49">
        <v>0</v>
      </c>
      <c r="AN28" s="51">
        <f t="shared" si="50"/>
        <v>0</v>
      </c>
      <c r="AO28" s="99">
        <v>0</v>
      </c>
      <c r="AP28" s="70">
        <v>0</v>
      </c>
      <c r="AQ28" s="49">
        <v>1</v>
      </c>
      <c r="AR28" s="49">
        <v>0</v>
      </c>
      <c r="AS28" s="49">
        <v>0</v>
      </c>
      <c r="AT28" s="50">
        <f t="shared" si="34"/>
        <v>1</v>
      </c>
      <c r="AU28" s="50">
        <v>0</v>
      </c>
      <c r="AV28" s="50">
        <f t="shared" si="35"/>
        <v>1</v>
      </c>
      <c r="AW28" s="49">
        <v>0</v>
      </c>
      <c r="AX28" s="49">
        <v>0</v>
      </c>
      <c r="AY28" s="49">
        <v>0</v>
      </c>
      <c r="AZ28" s="49">
        <v>1</v>
      </c>
      <c r="BA28" s="51">
        <f t="shared" si="51"/>
        <v>1</v>
      </c>
      <c r="BB28" s="99">
        <v>30</v>
      </c>
      <c r="BC28" s="70">
        <f t="shared" si="39"/>
        <v>2</v>
      </c>
      <c r="BD28" s="49">
        <f t="shared" si="40"/>
        <v>1</v>
      </c>
      <c r="BE28" s="49">
        <f t="shared" si="41"/>
        <v>0</v>
      </c>
      <c r="BF28" s="49">
        <f t="shared" si="42"/>
        <v>0</v>
      </c>
      <c r="BG28" s="50">
        <f t="shared" si="43"/>
        <v>3</v>
      </c>
      <c r="BH28" s="50">
        <f t="shared" si="44"/>
        <v>2</v>
      </c>
      <c r="BI28" s="50">
        <f t="shared" si="37"/>
        <v>1</v>
      </c>
      <c r="BJ28" s="49">
        <f t="shared" si="45"/>
        <v>0</v>
      </c>
      <c r="BK28" s="49">
        <f t="shared" si="46"/>
        <v>0</v>
      </c>
      <c r="BL28" s="49">
        <f t="shared" si="38"/>
        <v>0</v>
      </c>
      <c r="BM28" s="49">
        <f t="shared" si="38"/>
        <v>3</v>
      </c>
      <c r="BN28" s="51">
        <f t="shared" si="52"/>
        <v>3</v>
      </c>
      <c r="BO28" s="99">
        <f t="shared" si="47"/>
        <v>15</v>
      </c>
    </row>
    <row r="29" spans="1:67" ht="33.75" x14ac:dyDescent="0.25">
      <c r="A29" s="48">
        <v>22</v>
      </c>
      <c r="B29" s="19" t="s">
        <v>69</v>
      </c>
      <c r="C29" s="49">
        <v>9</v>
      </c>
      <c r="D29" s="49">
        <v>2</v>
      </c>
      <c r="E29" s="49">
        <v>0</v>
      </c>
      <c r="F29" s="49">
        <v>0</v>
      </c>
      <c r="G29" s="50">
        <f t="shared" si="28"/>
        <v>11</v>
      </c>
      <c r="H29" s="50">
        <v>3</v>
      </c>
      <c r="I29" s="50">
        <f t="shared" si="29"/>
        <v>8</v>
      </c>
      <c r="J29" s="49">
        <v>0</v>
      </c>
      <c r="K29" s="49">
        <v>0</v>
      </c>
      <c r="L29" s="49">
        <v>0</v>
      </c>
      <c r="M29" s="49">
        <v>11</v>
      </c>
      <c r="N29" s="51">
        <f t="shared" si="48"/>
        <v>11</v>
      </c>
      <c r="O29" s="98">
        <v>6</v>
      </c>
      <c r="P29" s="70">
        <v>1</v>
      </c>
      <c r="Q29" s="49">
        <v>0</v>
      </c>
      <c r="R29" s="49">
        <v>0</v>
      </c>
      <c r="S29" s="49">
        <v>0</v>
      </c>
      <c r="T29" s="50">
        <f t="shared" si="30"/>
        <v>1</v>
      </c>
      <c r="U29" s="50">
        <v>0</v>
      </c>
      <c r="V29" s="50">
        <f t="shared" si="31"/>
        <v>1</v>
      </c>
      <c r="W29" s="49">
        <v>0</v>
      </c>
      <c r="X29" s="49">
        <v>0</v>
      </c>
      <c r="Y29" s="49">
        <v>0</v>
      </c>
      <c r="Z29" s="49">
        <v>1</v>
      </c>
      <c r="AA29" s="51">
        <f t="shared" si="49"/>
        <v>1</v>
      </c>
      <c r="AB29" s="99">
        <v>6</v>
      </c>
      <c r="AC29" s="70">
        <v>0</v>
      </c>
      <c r="AD29" s="49">
        <v>1</v>
      </c>
      <c r="AE29" s="49">
        <v>0</v>
      </c>
      <c r="AF29" s="49">
        <v>0</v>
      </c>
      <c r="AG29" s="50">
        <f t="shared" si="32"/>
        <v>1</v>
      </c>
      <c r="AH29" s="50">
        <v>0</v>
      </c>
      <c r="AI29" s="50">
        <f t="shared" si="33"/>
        <v>1</v>
      </c>
      <c r="AJ29" s="49">
        <v>0</v>
      </c>
      <c r="AK29" s="49">
        <v>0</v>
      </c>
      <c r="AL29" s="49">
        <v>0</v>
      </c>
      <c r="AM29" s="49">
        <v>1</v>
      </c>
      <c r="AN29" s="51">
        <f t="shared" si="50"/>
        <v>1</v>
      </c>
      <c r="AO29" s="99">
        <v>2</v>
      </c>
      <c r="AP29" s="70">
        <v>4</v>
      </c>
      <c r="AQ29" s="49">
        <v>0</v>
      </c>
      <c r="AR29" s="49">
        <v>0</v>
      </c>
      <c r="AS29" s="49">
        <v>0</v>
      </c>
      <c r="AT29" s="50">
        <f t="shared" si="34"/>
        <v>4</v>
      </c>
      <c r="AU29" s="50">
        <v>0</v>
      </c>
      <c r="AV29" s="50">
        <f t="shared" si="35"/>
        <v>4</v>
      </c>
      <c r="AW29" s="49">
        <v>0</v>
      </c>
      <c r="AX29" s="49">
        <v>0</v>
      </c>
      <c r="AY29" s="49">
        <v>0</v>
      </c>
      <c r="AZ29" s="49">
        <v>4</v>
      </c>
      <c r="BA29" s="51">
        <f t="shared" si="51"/>
        <v>4</v>
      </c>
      <c r="BB29" s="99">
        <v>1</v>
      </c>
      <c r="BC29" s="70">
        <f t="shared" si="39"/>
        <v>14</v>
      </c>
      <c r="BD29" s="49">
        <f t="shared" si="40"/>
        <v>3</v>
      </c>
      <c r="BE29" s="49">
        <f t="shared" si="41"/>
        <v>0</v>
      </c>
      <c r="BF29" s="49">
        <f t="shared" si="42"/>
        <v>0</v>
      </c>
      <c r="BG29" s="50">
        <f t="shared" si="43"/>
        <v>17</v>
      </c>
      <c r="BH29" s="50">
        <f t="shared" si="44"/>
        <v>3</v>
      </c>
      <c r="BI29" s="50">
        <f t="shared" si="37"/>
        <v>14</v>
      </c>
      <c r="BJ29" s="49">
        <f t="shared" si="45"/>
        <v>0</v>
      </c>
      <c r="BK29" s="49">
        <f t="shared" si="46"/>
        <v>0</v>
      </c>
      <c r="BL29" s="49">
        <f t="shared" si="38"/>
        <v>0</v>
      </c>
      <c r="BM29" s="49">
        <f t="shared" si="38"/>
        <v>17</v>
      </c>
      <c r="BN29" s="51">
        <f t="shared" si="52"/>
        <v>17</v>
      </c>
      <c r="BO29" s="99">
        <f t="shared" si="47"/>
        <v>3.75</v>
      </c>
    </row>
    <row r="30" spans="1:67" ht="36.75" customHeight="1" x14ac:dyDescent="0.25">
      <c r="A30" s="48">
        <v>23</v>
      </c>
      <c r="B30" s="25" t="s">
        <v>68</v>
      </c>
      <c r="C30" s="49">
        <v>13</v>
      </c>
      <c r="D30" s="49">
        <v>2</v>
      </c>
      <c r="E30" s="49">
        <v>0</v>
      </c>
      <c r="F30" s="49">
        <v>0</v>
      </c>
      <c r="G30" s="50">
        <f t="shared" si="28"/>
        <v>15</v>
      </c>
      <c r="H30" s="50">
        <v>15</v>
      </c>
      <c r="I30" s="50">
        <f t="shared" si="29"/>
        <v>0</v>
      </c>
      <c r="J30" s="49">
        <v>0</v>
      </c>
      <c r="K30" s="49">
        <v>0</v>
      </c>
      <c r="L30" s="49">
        <v>0</v>
      </c>
      <c r="M30" s="49">
        <v>15</v>
      </c>
      <c r="N30" s="51">
        <f t="shared" si="48"/>
        <v>15</v>
      </c>
      <c r="O30" s="98">
        <v>0</v>
      </c>
      <c r="P30" s="70">
        <v>0</v>
      </c>
      <c r="Q30" s="49">
        <v>4</v>
      </c>
      <c r="R30" s="49">
        <v>0</v>
      </c>
      <c r="S30" s="49">
        <v>0</v>
      </c>
      <c r="T30" s="50">
        <f t="shared" si="30"/>
        <v>4</v>
      </c>
      <c r="U30" s="50">
        <v>4</v>
      </c>
      <c r="V30" s="50">
        <f t="shared" si="31"/>
        <v>0</v>
      </c>
      <c r="W30" s="49">
        <v>0</v>
      </c>
      <c r="X30" s="49">
        <v>0</v>
      </c>
      <c r="Y30" s="49">
        <v>0</v>
      </c>
      <c r="Z30" s="49">
        <v>4</v>
      </c>
      <c r="AA30" s="51">
        <f t="shared" si="49"/>
        <v>4</v>
      </c>
      <c r="AB30" s="99">
        <v>20</v>
      </c>
      <c r="AC30" s="70">
        <v>5</v>
      </c>
      <c r="AD30" s="49">
        <v>1</v>
      </c>
      <c r="AE30" s="49">
        <v>0</v>
      </c>
      <c r="AF30" s="49">
        <v>0</v>
      </c>
      <c r="AG30" s="50">
        <f t="shared" si="32"/>
        <v>6</v>
      </c>
      <c r="AH30" s="50">
        <v>6</v>
      </c>
      <c r="AI30" s="50">
        <f t="shared" si="33"/>
        <v>0</v>
      </c>
      <c r="AJ30" s="49">
        <v>0</v>
      </c>
      <c r="AK30" s="49">
        <v>0</v>
      </c>
      <c r="AL30" s="49">
        <v>0</v>
      </c>
      <c r="AM30" s="49">
        <v>6</v>
      </c>
      <c r="AN30" s="51">
        <f t="shared" si="50"/>
        <v>6</v>
      </c>
      <c r="AO30" s="99">
        <v>20</v>
      </c>
      <c r="AP30" s="81">
        <v>6</v>
      </c>
      <c r="AQ30" s="57">
        <v>2</v>
      </c>
      <c r="AR30" s="57">
        <v>0</v>
      </c>
      <c r="AS30" s="57">
        <v>0</v>
      </c>
      <c r="AT30" s="50">
        <f t="shared" si="34"/>
        <v>8</v>
      </c>
      <c r="AU30" s="50">
        <v>2</v>
      </c>
      <c r="AV30" s="50">
        <f t="shared" si="35"/>
        <v>6</v>
      </c>
      <c r="AW30" s="49">
        <v>0</v>
      </c>
      <c r="AX30" s="49">
        <v>0</v>
      </c>
      <c r="AY30" s="49">
        <v>0</v>
      </c>
      <c r="AZ30" s="49">
        <v>8</v>
      </c>
      <c r="BA30" s="51">
        <f t="shared" si="51"/>
        <v>8</v>
      </c>
      <c r="BB30" s="99">
        <v>5</v>
      </c>
      <c r="BC30" s="70">
        <f t="shared" si="39"/>
        <v>24</v>
      </c>
      <c r="BD30" s="49">
        <f t="shared" si="40"/>
        <v>9</v>
      </c>
      <c r="BE30" s="49">
        <f t="shared" si="41"/>
        <v>0</v>
      </c>
      <c r="BF30" s="49">
        <f t="shared" si="42"/>
        <v>0</v>
      </c>
      <c r="BG30" s="50">
        <f t="shared" si="43"/>
        <v>33</v>
      </c>
      <c r="BH30" s="50">
        <f t="shared" si="44"/>
        <v>27</v>
      </c>
      <c r="BI30" s="50">
        <f t="shared" si="37"/>
        <v>6</v>
      </c>
      <c r="BJ30" s="49">
        <f t="shared" si="45"/>
        <v>0</v>
      </c>
      <c r="BK30" s="49">
        <f t="shared" si="46"/>
        <v>0</v>
      </c>
      <c r="BL30" s="49">
        <f t="shared" si="38"/>
        <v>0</v>
      </c>
      <c r="BM30" s="49">
        <f t="shared" si="38"/>
        <v>33</v>
      </c>
      <c r="BN30" s="51">
        <f t="shared" si="52"/>
        <v>33</v>
      </c>
      <c r="BO30" s="99">
        <f t="shared" si="47"/>
        <v>11.25</v>
      </c>
    </row>
    <row r="31" spans="1:67" ht="36.75" customHeight="1" x14ac:dyDescent="0.25">
      <c r="A31" s="110"/>
      <c r="B31" s="25" t="s">
        <v>129</v>
      </c>
      <c r="C31" s="49"/>
      <c r="D31" s="49"/>
      <c r="E31" s="49"/>
      <c r="F31" s="49"/>
      <c r="G31" s="50"/>
      <c r="H31" s="50"/>
      <c r="I31" s="50"/>
      <c r="J31" s="49"/>
      <c r="K31" s="49"/>
      <c r="L31" s="49"/>
      <c r="M31" s="49"/>
      <c r="N31" s="51"/>
      <c r="O31" s="98"/>
      <c r="P31" s="70"/>
      <c r="Q31" s="49"/>
      <c r="R31" s="49"/>
      <c r="S31" s="49"/>
      <c r="T31" s="50"/>
      <c r="U31" s="50"/>
      <c r="V31" s="50"/>
      <c r="W31" s="49"/>
      <c r="X31" s="49"/>
      <c r="Y31" s="49"/>
      <c r="Z31" s="49"/>
      <c r="AA31" s="51"/>
      <c r="AB31" s="99"/>
      <c r="AC31" s="70">
        <v>0</v>
      </c>
      <c r="AD31" s="49">
        <v>0</v>
      </c>
      <c r="AE31" s="49">
        <v>0</v>
      </c>
      <c r="AF31" s="49">
        <v>0</v>
      </c>
      <c r="AG31" s="50">
        <f t="shared" si="32"/>
        <v>0</v>
      </c>
      <c r="AH31" s="50">
        <v>0</v>
      </c>
      <c r="AI31" s="50">
        <f t="shared" si="33"/>
        <v>0</v>
      </c>
      <c r="AJ31" s="49">
        <v>0</v>
      </c>
      <c r="AK31" s="49">
        <v>0</v>
      </c>
      <c r="AL31" s="49">
        <v>0</v>
      </c>
      <c r="AM31" s="49">
        <v>0</v>
      </c>
      <c r="AN31" s="51">
        <f t="shared" si="50"/>
        <v>0</v>
      </c>
      <c r="AO31" s="99">
        <v>0</v>
      </c>
      <c r="AP31" s="81">
        <v>0</v>
      </c>
      <c r="AQ31" s="57">
        <v>1</v>
      </c>
      <c r="AR31" s="57">
        <v>0</v>
      </c>
      <c r="AS31" s="57">
        <v>0</v>
      </c>
      <c r="AT31" s="50">
        <f>SUM(AP31:AS31)</f>
        <v>1</v>
      </c>
      <c r="AU31" s="50">
        <v>1</v>
      </c>
      <c r="AV31" s="50">
        <f t="shared" si="35"/>
        <v>0</v>
      </c>
      <c r="AW31" s="49">
        <v>0</v>
      </c>
      <c r="AX31" s="49">
        <v>0</v>
      </c>
      <c r="AY31" s="49">
        <v>0</v>
      </c>
      <c r="AZ31" s="49">
        <v>1</v>
      </c>
      <c r="BA31" s="51">
        <f>SUM(AW31:AZ31)</f>
        <v>1</v>
      </c>
      <c r="BB31" s="99">
        <v>9</v>
      </c>
      <c r="BC31" s="70"/>
      <c r="BD31" s="49"/>
      <c r="BE31" s="49"/>
      <c r="BF31" s="49"/>
      <c r="BG31" s="50"/>
      <c r="BH31" s="50"/>
      <c r="BI31" s="50"/>
      <c r="BJ31" s="49"/>
      <c r="BK31" s="49"/>
      <c r="BL31" s="49"/>
      <c r="BM31" s="49"/>
      <c r="BN31" s="51"/>
      <c r="BO31" s="99"/>
    </row>
    <row r="32" spans="1:67" x14ac:dyDescent="0.25">
      <c r="A32" s="48"/>
      <c r="B32" s="41" t="s">
        <v>0</v>
      </c>
      <c r="C32" s="52">
        <f>SUM(C23:C30)</f>
        <v>27</v>
      </c>
      <c r="D32" s="52">
        <f>SUM(D23:D30)</f>
        <v>7</v>
      </c>
      <c r="E32" s="52">
        <f>SUM(E23:E30)</f>
        <v>0</v>
      </c>
      <c r="F32" s="52">
        <f>SUM(F23:F30)</f>
        <v>7</v>
      </c>
      <c r="G32" s="52">
        <f>SUM(G23:G30)</f>
        <v>41</v>
      </c>
      <c r="H32" s="52">
        <v>22</v>
      </c>
      <c r="I32" s="52">
        <f t="shared" si="29"/>
        <v>19</v>
      </c>
      <c r="J32" s="52">
        <f>SUM(J23:J30)</f>
        <v>0</v>
      </c>
      <c r="K32" s="52">
        <f>SUM(K23:K30)</f>
        <v>0</v>
      </c>
      <c r="L32" s="52">
        <f>SUM(L23:L30)</f>
        <v>0</v>
      </c>
      <c r="M32" s="52">
        <f>SUM(M23:M30)</f>
        <v>41</v>
      </c>
      <c r="N32" s="52">
        <f>SUM(N23:N30)</f>
        <v>41</v>
      </c>
      <c r="O32" s="61">
        <f>AVERAGE(O23:O30)</f>
        <v>8.125</v>
      </c>
      <c r="P32" s="71">
        <f t="shared" ref="P32:U32" si="53">SUM(P23:P30)</f>
        <v>19</v>
      </c>
      <c r="Q32" s="52">
        <f t="shared" si="53"/>
        <v>5</v>
      </c>
      <c r="R32" s="52">
        <f t="shared" si="53"/>
        <v>8</v>
      </c>
      <c r="S32" s="52">
        <f t="shared" si="53"/>
        <v>2</v>
      </c>
      <c r="T32" s="52">
        <f t="shared" si="53"/>
        <v>34</v>
      </c>
      <c r="U32" s="52">
        <f t="shared" si="53"/>
        <v>16</v>
      </c>
      <c r="V32" s="52">
        <f t="shared" si="31"/>
        <v>18</v>
      </c>
      <c r="W32" s="52">
        <f>SUM(W23:W30)</f>
        <v>0</v>
      </c>
      <c r="X32" s="52">
        <f>SUM(X23:X30)</f>
        <v>8</v>
      </c>
      <c r="Y32" s="52">
        <f>SUM(Y23:Y30)</f>
        <v>0</v>
      </c>
      <c r="Z32" s="52">
        <f>SUM(Z23:Z30)</f>
        <v>26</v>
      </c>
      <c r="AA32" s="52">
        <f>SUM(AA23:AA30)</f>
        <v>34</v>
      </c>
      <c r="AB32" s="72">
        <f>AVERAGE(AB23:AB30)</f>
        <v>6.75</v>
      </c>
      <c r="AC32" s="71">
        <f t="shared" ref="AC32:AH32" si="54">SUM(AC23:AC31)</f>
        <v>11</v>
      </c>
      <c r="AD32" s="52">
        <f t="shared" si="54"/>
        <v>3</v>
      </c>
      <c r="AE32" s="52">
        <f t="shared" si="54"/>
        <v>0</v>
      </c>
      <c r="AF32" s="52">
        <f t="shared" si="54"/>
        <v>2</v>
      </c>
      <c r="AG32" s="52">
        <f t="shared" si="54"/>
        <v>16</v>
      </c>
      <c r="AH32" s="52">
        <f t="shared" si="54"/>
        <v>10</v>
      </c>
      <c r="AI32" s="52">
        <f t="shared" si="33"/>
        <v>6</v>
      </c>
      <c r="AJ32" s="52">
        <f>SUM(AJ23:AJ31)</f>
        <v>0</v>
      </c>
      <c r="AK32" s="52">
        <f>SUM(AK23:AK31)</f>
        <v>0</v>
      </c>
      <c r="AL32" s="52">
        <f>SUM(AL23:AL31)</f>
        <v>0</v>
      </c>
      <c r="AM32" s="52">
        <f>SUM(AM23:AM31)</f>
        <v>16</v>
      </c>
      <c r="AN32" s="52">
        <f>SUM(AN23:AN31)</f>
        <v>16</v>
      </c>
      <c r="AO32" s="72">
        <f>AVERAGE(AO23:AO31)</f>
        <v>5.5555555555555554</v>
      </c>
      <c r="AP32" s="71">
        <f t="shared" ref="AP32:AU32" si="55">SUM(AP23:AP31)</f>
        <v>23</v>
      </c>
      <c r="AQ32" s="52">
        <f t="shared" si="55"/>
        <v>4</v>
      </c>
      <c r="AR32" s="52">
        <f t="shared" si="55"/>
        <v>0</v>
      </c>
      <c r="AS32" s="52">
        <f t="shared" si="55"/>
        <v>0</v>
      </c>
      <c r="AT32" s="52">
        <f t="shared" si="55"/>
        <v>27</v>
      </c>
      <c r="AU32" s="52">
        <f t="shared" si="55"/>
        <v>5</v>
      </c>
      <c r="AV32" s="52">
        <f t="shared" si="35"/>
        <v>22</v>
      </c>
      <c r="AW32" s="52">
        <f>SUM(AW23:AW31)</f>
        <v>0</v>
      </c>
      <c r="AX32" s="52">
        <f>SUM(AX23:AX31)</f>
        <v>0</v>
      </c>
      <c r="AY32" s="52">
        <f>SUM(AY23:AY31)</f>
        <v>0</v>
      </c>
      <c r="AZ32" s="52">
        <f>SUM(AZ23:AZ31)</f>
        <v>27</v>
      </c>
      <c r="BA32" s="52">
        <f>SUM(BA23:BA31)</f>
        <v>27</v>
      </c>
      <c r="BB32" s="72">
        <f>AVERAGE(BB23:BB31)</f>
        <v>6.7777777777777777</v>
      </c>
      <c r="BC32" s="71">
        <f>SUM(BC23:BC30)</f>
        <v>80</v>
      </c>
      <c r="BD32" s="52">
        <f>SUM(BD23:BD30)</f>
        <v>18</v>
      </c>
      <c r="BE32" s="52">
        <f>SUM(BE23:BE30)</f>
        <v>8</v>
      </c>
      <c r="BF32" s="52">
        <f>SUM(BF23:BF30)</f>
        <v>11</v>
      </c>
      <c r="BG32" s="52">
        <f>SUM(BG23:BG30)</f>
        <v>117</v>
      </c>
      <c r="BH32" s="52">
        <v>22</v>
      </c>
      <c r="BI32" s="52">
        <f t="shared" si="37"/>
        <v>95</v>
      </c>
      <c r="BJ32" s="52">
        <f>SUM(BJ23:BJ30)</f>
        <v>0</v>
      </c>
      <c r="BK32" s="52">
        <f>SUM(BK23:BK30)</f>
        <v>8</v>
      </c>
      <c r="BL32" s="52">
        <f>SUM(BL23:BL30)</f>
        <v>0</v>
      </c>
      <c r="BM32" s="52">
        <f>SUM(BM23:BM30)</f>
        <v>109</v>
      </c>
      <c r="BN32" s="52">
        <f>SUM(BN23:BN30)</f>
        <v>117</v>
      </c>
      <c r="BO32" s="72">
        <f>AVERAGE(BO23:BO30)</f>
        <v>6.90625</v>
      </c>
    </row>
    <row r="33" spans="1:67" ht="22.5" x14ac:dyDescent="0.25">
      <c r="A33" s="48"/>
      <c r="B33" s="27" t="s">
        <v>67</v>
      </c>
      <c r="C33" s="49"/>
      <c r="D33" s="49"/>
      <c r="E33" s="49"/>
      <c r="F33" s="49"/>
      <c r="G33" s="50"/>
      <c r="H33" s="50"/>
      <c r="I33" s="50"/>
      <c r="J33" s="49"/>
      <c r="K33" s="49"/>
      <c r="L33" s="49"/>
      <c r="M33" s="49"/>
      <c r="N33" s="51"/>
      <c r="O33" s="98"/>
      <c r="P33" s="70"/>
      <c r="Q33" s="49"/>
      <c r="R33" s="49"/>
      <c r="S33" s="49"/>
      <c r="T33" s="50"/>
      <c r="U33" s="50"/>
      <c r="V33" s="50"/>
      <c r="W33" s="49"/>
      <c r="X33" s="49"/>
      <c r="Y33" s="49"/>
      <c r="Z33" s="49"/>
      <c r="AA33" s="51"/>
      <c r="AB33" s="99"/>
      <c r="AC33" s="70"/>
      <c r="AD33" s="49"/>
      <c r="AE33" s="49"/>
      <c r="AF33" s="49"/>
      <c r="AG33" s="50"/>
      <c r="AH33" s="50"/>
      <c r="AI33" s="50"/>
      <c r="AJ33" s="49"/>
      <c r="AK33" s="49"/>
      <c r="AL33" s="49"/>
      <c r="AM33" s="49"/>
      <c r="AN33" s="51"/>
      <c r="AO33" s="99"/>
      <c r="AP33" s="70"/>
      <c r="AQ33" s="49"/>
      <c r="AR33" s="49"/>
      <c r="AS33" s="49"/>
      <c r="AT33" s="50"/>
      <c r="AU33" s="50"/>
      <c r="AV33" s="50"/>
      <c r="AW33" s="49"/>
      <c r="AX33" s="49"/>
      <c r="AY33" s="49"/>
      <c r="AZ33" s="49"/>
      <c r="BA33" s="51"/>
      <c r="BB33" s="99"/>
      <c r="BC33" s="70"/>
      <c r="BD33" s="49"/>
      <c r="BE33" s="49"/>
      <c r="BF33" s="49"/>
      <c r="BG33" s="50"/>
      <c r="BH33" s="50"/>
      <c r="BI33" s="50"/>
      <c r="BJ33" s="49"/>
      <c r="BK33" s="49"/>
      <c r="BL33" s="49"/>
      <c r="BM33" s="49"/>
      <c r="BN33" s="51"/>
      <c r="BO33" s="99"/>
    </row>
    <row r="34" spans="1:67" ht="33.75" x14ac:dyDescent="0.25">
      <c r="A34" s="48">
        <v>24</v>
      </c>
      <c r="B34" s="19" t="s">
        <v>66</v>
      </c>
      <c r="C34" s="49">
        <v>0</v>
      </c>
      <c r="D34" s="49">
        <v>0</v>
      </c>
      <c r="E34" s="49">
        <v>0</v>
      </c>
      <c r="F34" s="49">
        <v>0</v>
      </c>
      <c r="G34" s="50">
        <f t="shared" ref="G34:G61" si="56">SUM(C34:F34)</f>
        <v>0</v>
      </c>
      <c r="H34" s="50">
        <v>0</v>
      </c>
      <c r="I34" s="50">
        <f>G34-H34</f>
        <v>0</v>
      </c>
      <c r="J34" s="49">
        <v>0</v>
      </c>
      <c r="K34" s="49">
        <v>0</v>
      </c>
      <c r="L34" s="49">
        <v>0</v>
      </c>
      <c r="M34" s="49">
        <v>0</v>
      </c>
      <c r="N34" s="51">
        <f t="shared" ref="N34:N61" si="57">SUM(J34:M34)</f>
        <v>0</v>
      </c>
      <c r="O34" s="98">
        <v>0</v>
      </c>
      <c r="P34" s="70">
        <v>0</v>
      </c>
      <c r="Q34" s="49">
        <v>0</v>
      </c>
      <c r="R34" s="49">
        <v>0</v>
      </c>
      <c r="S34" s="49">
        <v>0</v>
      </c>
      <c r="T34" s="50">
        <f t="shared" ref="T34:T61" si="58">SUM(P34:S34)</f>
        <v>0</v>
      </c>
      <c r="U34" s="50">
        <v>0</v>
      </c>
      <c r="V34" s="50">
        <f>T34-U34</f>
        <v>0</v>
      </c>
      <c r="W34" s="49">
        <v>0</v>
      </c>
      <c r="X34" s="49">
        <v>0</v>
      </c>
      <c r="Y34" s="49">
        <v>0</v>
      </c>
      <c r="Z34" s="49">
        <v>0</v>
      </c>
      <c r="AA34" s="51">
        <f t="shared" ref="AA34:AA61" si="59">SUM(W34:Z34)</f>
        <v>0</v>
      </c>
      <c r="AB34" s="99">
        <v>0</v>
      </c>
      <c r="AC34" s="81">
        <v>0</v>
      </c>
      <c r="AD34" s="57">
        <v>0</v>
      </c>
      <c r="AE34" s="57">
        <v>0</v>
      </c>
      <c r="AF34" s="57">
        <v>0</v>
      </c>
      <c r="AG34" s="50">
        <f t="shared" ref="AG34:AG61" si="60">SUM(AC34:AF34)</f>
        <v>0</v>
      </c>
      <c r="AH34" s="50">
        <v>0</v>
      </c>
      <c r="AI34" s="50">
        <f>AG34-AH34</f>
        <v>0</v>
      </c>
      <c r="AJ34" s="49">
        <v>0</v>
      </c>
      <c r="AK34" s="49">
        <v>0</v>
      </c>
      <c r="AL34" s="49">
        <v>0</v>
      </c>
      <c r="AM34" s="49">
        <v>0</v>
      </c>
      <c r="AN34" s="51">
        <f t="shared" ref="AN34:AN61" si="61">SUM(AJ34:AM34)</f>
        <v>0</v>
      </c>
      <c r="AO34" s="99">
        <v>0</v>
      </c>
      <c r="AP34" s="81">
        <v>0</v>
      </c>
      <c r="AQ34" s="57">
        <v>0</v>
      </c>
      <c r="AR34" s="57">
        <v>0</v>
      </c>
      <c r="AS34" s="57">
        <v>0</v>
      </c>
      <c r="AT34" s="50">
        <f t="shared" ref="AT34:AT61" si="62">SUM(AP34:AS34)</f>
        <v>0</v>
      </c>
      <c r="AU34" s="50">
        <v>0</v>
      </c>
      <c r="AV34" s="50">
        <f>AT34-AU34</f>
        <v>0</v>
      </c>
      <c r="AW34" s="49">
        <v>0</v>
      </c>
      <c r="AX34" s="49">
        <v>0</v>
      </c>
      <c r="AY34" s="49">
        <v>0</v>
      </c>
      <c r="AZ34" s="49">
        <v>0</v>
      </c>
      <c r="BA34" s="51">
        <f t="shared" ref="BA34:BA61" si="63">SUM(AW34:AZ34)</f>
        <v>0</v>
      </c>
      <c r="BB34" s="99">
        <v>0</v>
      </c>
      <c r="BC34" s="70">
        <f>SUM(C34,P34,AC34,AP34)</f>
        <v>0</v>
      </c>
      <c r="BD34" s="49">
        <f>SUM(D34,Q34,AD34,AQ34)</f>
        <v>0</v>
      </c>
      <c r="BE34" s="49">
        <f t="shared" ref="BE34:BF49" si="64">SUM(E34,R34,AE34,AR34)</f>
        <v>0</v>
      </c>
      <c r="BF34" s="49">
        <f t="shared" si="64"/>
        <v>0</v>
      </c>
      <c r="BG34" s="50">
        <f>SUM(G34,T34,AG34,AT34)</f>
        <v>0</v>
      </c>
      <c r="BH34" s="50">
        <f>SUM(H34,U34,AH34,AU34)</f>
        <v>0</v>
      </c>
      <c r="BI34" s="50">
        <f>BG34-BH34</f>
        <v>0</v>
      </c>
      <c r="BJ34" s="49">
        <f>SUM(J34,W34,AJ34,AW34)</f>
        <v>0</v>
      </c>
      <c r="BK34" s="49">
        <f>SUM(K34,X34,AK34,AX34)</f>
        <v>0</v>
      </c>
      <c r="BL34" s="49">
        <f t="shared" ref="BL34:BM49" si="65">SUM(L34,Y34,AL34,AY34)</f>
        <v>0</v>
      </c>
      <c r="BM34" s="49">
        <f t="shared" si="65"/>
        <v>0</v>
      </c>
      <c r="BN34" s="51">
        <f>SUM(N34,AA34,AN34,BA34)</f>
        <v>0</v>
      </c>
      <c r="BO34" s="99">
        <f>AVERAGE(O34,AB34,AO34,BB34)</f>
        <v>0</v>
      </c>
    </row>
    <row r="35" spans="1:67" ht="22.5" x14ac:dyDescent="0.25">
      <c r="A35" s="48">
        <v>25</v>
      </c>
      <c r="B35" s="19" t="s">
        <v>65</v>
      </c>
      <c r="C35" s="49">
        <v>4</v>
      </c>
      <c r="D35" s="49">
        <v>0</v>
      </c>
      <c r="E35" s="49">
        <v>0</v>
      </c>
      <c r="F35" s="49">
        <v>0</v>
      </c>
      <c r="G35" s="50">
        <f t="shared" si="56"/>
        <v>4</v>
      </c>
      <c r="H35" s="50">
        <v>4</v>
      </c>
      <c r="I35" s="50">
        <f>G35-H35</f>
        <v>0</v>
      </c>
      <c r="J35" s="49">
        <v>0</v>
      </c>
      <c r="K35" s="49">
        <v>0</v>
      </c>
      <c r="L35" s="49">
        <v>0</v>
      </c>
      <c r="M35" s="49">
        <v>4</v>
      </c>
      <c r="N35" s="51">
        <f t="shared" si="57"/>
        <v>4</v>
      </c>
      <c r="O35" s="98">
        <v>2</v>
      </c>
      <c r="P35" s="70">
        <v>0</v>
      </c>
      <c r="Q35" s="49">
        <v>3</v>
      </c>
      <c r="R35" s="49">
        <v>0</v>
      </c>
      <c r="S35" s="49">
        <v>0</v>
      </c>
      <c r="T35" s="50">
        <f t="shared" si="58"/>
        <v>3</v>
      </c>
      <c r="U35" s="50">
        <v>3</v>
      </c>
      <c r="V35" s="50">
        <f>T35-U35</f>
        <v>0</v>
      </c>
      <c r="W35" s="49">
        <v>0</v>
      </c>
      <c r="X35" s="49">
        <v>0</v>
      </c>
      <c r="Y35" s="49">
        <v>0</v>
      </c>
      <c r="Z35" s="49">
        <v>3</v>
      </c>
      <c r="AA35" s="51">
        <f t="shared" si="59"/>
        <v>3</v>
      </c>
      <c r="AB35" s="99">
        <v>2</v>
      </c>
      <c r="AC35" s="70">
        <v>0</v>
      </c>
      <c r="AD35" s="49">
        <v>1</v>
      </c>
      <c r="AE35" s="49">
        <v>0</v>
      </c>
      <c r="AF35" s="49">
        <v>0</v>
      </c>
      <c r="AG35" s="50">
        <f t="shared" si="60"/>
        <v>1</v>
      </c>
      <c r="AH35" s="50">
        <v>1</v>
      </c>
      <c r="AI35" s="50">
        <f>AG35-AH35</f>
        <v>0</v>
      </c>
      <c r="AJ35" s="49">
        <v>0</v>
      </c>
      <c r="AK35" s="49">
        <v>0</v>
      </c>
      <c r="AL35" s="49">
        <v>0</v>
      </c>
      <c r="AM35" s="49">
        <v>1</v>
      </c>
      <c r="AN35" s="51">
        <f t="shared" si="61"/>
        <v>1</v>
      </c>
      <c r="AO35" s="99">
        <v>1</v>
      </c>
      <c r="AP35" s="81">
        <v>1</v>
      </c>
      <c r="AQ35" s="57">
        <v>0</v>
      </c>
      <c r="AR35" s="57">
        <v>0</v>
      </c>
      <c r="AS35" s="57">
        <v>0</v>
      </c>
      <c r="AT35" s="50">
        <f t="shared" si="62"/>
        <v>1</v>
      </c>
      <c r="AU35" s="50">
        <v>1</v>
      </c>
      <c r="AV35" s="50">
        <f>AT35-AU35</f>
        <v>0</v>
      </c>
      <c r="AW35" s="49">
        <v>0</v>
      </c>
      <c r="AX35" s="49">
        <v>0</v>
      </c>
      <c r="AY35" s="49">
        <v>0</v>
      </c>
      <c r="AZ35" s="49">
        <v>1</v>
      </c>
      <c r="BA35" s="51">
        <f t="shared" si="63"/>
        <v>1</v>
      </c>
      <c r="BB35" s="99">
        <v>1</v>
      </c>
      <c r="BC35" s="70">
        <f t="shared" ref="BC35:BC61" si="66">SUM(C35,P35,AC35,AP35)</f>
        <v>5</v>
      </c>
      <c r="BD35" s="49">
        <f t="shared" ref="BD35:BF61" si="67">SUM(D35,Q35,AD35,AQ35)</f>
        <v>4</v>
      </c>
      <c r="BE35" s="49">
        <f t="shared" si="64"/>
        <v>0</v>
      </c>
      <c r="BF35" s="49">
        <f t="shared" si="64"/>
        <v>0</v>
      </c>
      <c r="BG35" s="50">
        <f t="shared" ref="BG35:BG61" si="68">SUM(G35,T35,AG35,AT35)</f>
        <v>9</v>
      </c>
      <c r="BH35" s="50">
        <f t="shared" ref="BH35:BH61" si="69">SUM(H35,U35,AH35,AU35)</f>
        <v>9</v>
      </c>
      <c r="BI35" s="50">
        <f>BG35-BH35</f>
        <v>0</v>
      </c>
      <c r="BJ35" s="49">
        <f t="shared" ref="BJ35:BJ61" si="70">SUM(J35,W35,AJ35,AW35)</f>
        <v>0</v>
      </c>
      <c r="BK35" s="49">
        <f t="shared" ref="BK35:BM61" si="71">SUM(K35,X35,AK35,AX35)</f>
        <v>0</v>
      </c>
      <c r="BL35" s="49">
        <f t="shared" si="65"/>
        <v>0</v>
      </c>
      <c r="BM35" s="49">
        <f t="shared" si="65"/>
        <v>9</v>
      </c>
      <c r="BN35" s="51">
        <f t="shared" ref="BN35:BN61" si="72">SUM(N35,AA35,AN35,BA35)</f>
        <v>9</v>
      </c>
      <c r="BO35" s="99">
        <f t="shared" ref="BO35:BO61" si="73">AVERAGE(O35,AB35,AO35,BB35)</f>
        <v>1.5</v>
      </c>
    </row>
    <row r="36" spans="1:67" ht="46.5" customHeight="1" x14ac:dyDescent="0.25">
      <c r="A36" s="48">
        <v>26</v>
      </c>
      <c r="B36" s="19" t="s">
        <v>128</v>
      </c>
      <c r="C36" s="49">
        <v>1</v>
      </c>
      <c r="D36" s="49">
        <v>0</v>
      </c>
      <c r="E36" s="49">
        <v>0</v>
      </c>
      <c r="F36" s="49">
        <v>0</v>
      </c>
      <c r="G36" s="50">
        <f t="shared" si="56"/>
        <v>1</v>
      </c>
      <c r="H36" s="50">
        <v>1</v>
      </c>
      <c r="I36" s="50">
        <f>G36-H36</f>
        <v>0</v>
      </c>
      <c r="J36" s="49">
        <v>0</v>
      </c>
      <c r="K36" s="49">
        <v>0</v>
      </c>
      <c r="L36" s="49">
        <v>0</v>
      </c>
      <c r="M36" s="49">
        <v>1</v>
      </c>
      <c r="N36" s="51">
        <f t="shared" si="57"/>
        <v>1</v>
      </c>
      <c r="O36" s="98">
        <v>10</v>
      </c>
      <c r="P36" s="70">
        <v>0</v>
      </c>
      <c r="Q36" s="49">
        <v>0</v>
      </c>
      <c r="R36" s="49">
        <v>0</v>
      </c>
      <c r="S36" s="49">
        <v>0</v>
      </c>
      <c r="T36" s="50">
        <f t="shared" si="58"/>
        <v>0</v>
      </c>
      <c r="U36" s="50">
        <v>0</v>
      </c>
      <c r="V36" s="50">
        <f>T36-U36</f>
        <v>0</v>
      </c>
      <c r="W36" s="49">
        <v>0</v>
      </c>
      <c r="X36" s="49">
        <v>0</v>
      </c>
      <c r="Y36" s="49">
        <v>0</v>
      </c>
      <c r="Z36" s="49">
        <v>0</v>
      </c>
      <c r="AA36" s="51">
        <f t="shared" si="59"/>
        <v>0</v>
      </c>
      <c r="AB36" s="99">
        <v>0</v>
      </c>
      <c r="AC36" s="70">
        <v>2</v>
      </c>
      <c r="AD36" s="49">
        <v>2</v>
      </c>
      <c r="AE36" s="49">
        <v>0</v>
      </c>
      <c r="AF36" s="49">
        <v>0</v>
      </c>
      <c r="AG36" s="50">
        <f t="shared" si="60"/>
        <v>4</v>
      </c>
      <c r="AH36" s="50">
        <v>3</v>
      </c>
      <c r="AI36" s="50">
        <f>AG36-AH36</f>
        <v>1</v>
      </c>
      <c r="AJ36" s="49">
        <v>0</v>
      </c>
      <c r="AK36" s="49">
        <v>0</v>
      </c>
      <c r="AL36" s="49">
        <v>0</v>
      </c>
      <c r="AM36" s="49">
        <v>4</v>
      </c>
      <c r="AN36" s="51">
        <f t="shared" si="61"/>
        <v>4</v>
      </c>
      <c r="AO36" s="99">
        <v>10</v>
      </c>
      <c r="AP36" s="81">
        <v>0</v>
      </c>
      <c r="AQ36" s="57">
        <v>0</v>
      </c>
      <c r="AR36" s="57">
        <v>0</v>
      </c>
      <c r="AS36" s="57">
        <v>0</v>
      </c>
      <c r="AT36" s="50">
        <f t="shared" si="62"/>
        <v>0</v>
      </c>
      <c r="AU36" s="50">
        <v>0</v>
      </c>
      <c r="AV36" s="50">
        <f>AT36-AU36</f>
        <v>0</v>
      </c>
      <c r="AW36" s="49">
        <v>0</v>
      </c>
      <c r="AX36" s="49">
        <v>0</v>
      </c>
      <c r="AY36" s="49">
        <v>0</v>
      </c>
      <c r="AZ36" s="49">
        <v>0</v>
      </c>
      <c r="BA36" s="51">
        <f t="shared" si="63"/>
        <v>0</v>
      </c>
      <c r="BB36" s="99">
        <v>0</v>
      </c>
      <c r="BC36" s="70">
        <f t="shared" si="66"/>
        <v>3</v>
      </c>
      <c r="BD36" s="49">
        <f t="shared" si="67"/>
        <v>2</v>
      </c>
      <c r="BE36" s="49">
        <f t="shared" si="64"/>
        <v>0</v>
      </c>
      <c r="BF36" s="49">
        <f t="shared" si="64"/>
        <v>0</v>
      </c>
      <c r="BG36" s="50">
        <f t="shared" si="68"/>
        <v>5</v>
      </c>
      <c r="BH36" s="50">
        <f t="shared" si="69"/>
        <v>4</v>
      </c>
      <c r="BI36" s="50">
        <f>BG36-BH36</f>
        <v>1</v>
      </c>
      <c r="BJ36" s="49">
        <f t="shared" si="70"/>
        <v>0</v>
      </c>
      <c r="BK36" s="49">
        <f t="shared" si="71"/>
        <v>0</v>
      </c>
      <c r="BL36" s="49">
        <f t="shared" si="65"/>
        <v>0</v>
      </c>
      <c r="BM36" s="49">
        <f t="shared" si="65"/>
        <v>5</v>
      </c>
      <c r="BN36" s="51">
        <f t="shared" si="72"/>
        <v>5</v>
      </c>
      <c r="BO36" s="99">
        <f t="shared" si="73"/>
        <v>5</v>
      </c>
    </row>
    <row r="37" spans="1:67" ht="42.75" customHeight="1" x14ac:dyDescent="0.25">
      <c r="A37" s="48">
        <v>27</v>
      </c>
      <c r="B37" s="19" t="s">
        <v>63</v>
      </c>
      <c r="C37" s="49">
        <v>0</v>
      </c>
      <c r="D37" s="49">
        <v>0</v>
      </c>
      <c r="E37" s="49">
        <v>0</v>
      </c>
      <c r="F37" s="49">
        <v>0</v>
      </c>
      <c r="G37" s="50">
        <f t="shared" si="56"/>
        <v>0</v>
      </c>
      <c r="H37" s="50">
        <v>0</v>
      </c>
      <c r="I37" s="50">
        <f>G37-H37</f>
        <v>0</v>
      </c>
      <c r="J37" s="49">
        <v>0</v>
      </c>
      <c r="K37" s="49">
        <v>0</v>
      </c>
      <c r="L37" s="49">
        <v>0</v>
      </c>
      <c r="M37" s="49">
        <v>0</v>
      </c>
      <c r="N37" s="51">
        <f t="shared" si="57"/>
        <v>0</v>
      </c>
      <c r="O37" s="98">
        <v>0</v>
      </c>
      <c r="P37" s="70">
        <v>0</v>
      </c>
      <c r="Q37" s="49">
        <v>0</v>
      </c>
      <c r="R37" s="49">
        <v>0</v>
      </c>
      <c r="S37" s="49">
        <v>0</v>
      </c>
      <c r="T37" s="50">
        <f t="shared" si="58"/>
        <v>0</v>
      </c>
      <c r="U37" s="50">
        <v>0</v>
      </c>
      <c r="V37" s="50">
        <f>T37-U37</f>
        <v>0</v>
      </c>
      <c r="W37" s="49">
        <v>0</v>
      </c>
      <c r="X37" s="49">
        <v>0</v>
      </c>
      <c r="Y37" s="49">
        <v>0</v>
      </c>
      <c r="Z37" s="49">
        <v>0</v>
      </c>
      <c r="AA37" s="51">
        <f t="shared" si="59"/>
        <v>0</v>
      </c>
      <c r="AB37" s="99">
        <v>0</v>
      </c>
      <c r="AC37" s="70">
        <v>0</v>
      </c>
      <c r="AD37" s="49">
        <v>0</v>
      </c>
      <c r="AE37" s="49">
        <v>0</v>
      </c>
      <c r="AF37" s="49">
        <v>0</v>
      </c>
      <c r="AG37" s="50">
        <f t="shared" si="60"/>
        <v>0</v>
      </c>
      <c r="AH37" s="50">
        <v>0</v>
      </c>
      <c r="AI37" s="50">
        <f>AG37-AH37</f>
        <v>0</v>
      </c>
      <c r="AJ37" s="49">
        <v>0</v>
      </c>
      <c r="AK37" s="49">
        <v>0</v>
      </c>
      <c r="AL37" s="49">
        <v>0</v>
      </c>
      <c r="AM37" s="49">
        <v>0</v>
      </c>
      <c r="AN37" s="51">
        <f t="shared" si="61"/>
        <v>0</v>
      </c>
      <c r="AO37" s="99">
        <v>0</v>
      </c>
      <c r="AP37" s="81">
        <v>0</v>
      </c>
      <c r="AQ37" s="57">
        <v>0</v>
      </c>
      <c r="AR37" s="57">
        <v>0</v>
      </c>
      <c r="AS37" s="57">
        <v>0</v>
      </c>
      <c r="AT37" s="50">
        <f t="shared" si="62"/>
        <v>0</v>
      </c>
      <c r="AU37" s="50">
        <v>0</v>
      </c>
      <c r="AV37" s="50">
        <f>AT37-AU37</f>
        <v>0</v>
      </c>
      <c r="AW37" s="49">
        <v>0</v>
      </c>
      <c r="AX37" s="49">
        <v>0</v>
      </c>
      <c r="AY37" s="49">
        <v>0</v>
      </c>
      <c r="AZ37" s="49">
        <v>0</v>
      </c>
      <c r="BA37" s="51">
        <f t="shared" si="63"/>
        <v>0</v>
      </c>
      <c r="BB37" s="99">
        <v>0</v>
      </c>
      <c r="BC37" s="70">
        <f t="shared" si="66"/>
        <v>0</v>
      </c>
      <c r="BD37" s="49">
        <f t="shared" si="67"/>
        <v>0</v>
      </c>
      <c r="BE37" s="49">
        <f t="shared" si="64"/>
        <v>0</v>
      </c>
      <c r="BF37" s="49">
        <f t="shared" si="64"/>
        <v>0</v>
      </c>
      <c r="BG37" s="50">
        <f t="shared" si="68"/>
        <v>0</v>
      </c>
      <c r="BH37" s="50">
        <f t="shared" si="69"/>
        <v>0</v>
      </c>
      <c r="BI37" s="50">
        <f>BG37-BH37</f>
        <v>0</v>
      </c>
      <c r="BJ37" s="49">
        <f t="shared" si="70"/>
        <v>0</v>
      </c>
      <c r="BK37" s="49">
        <f t="shared" si="71"/>
        <v>0</v>
      </c>
      <c r="BL37" s="49">
        <f t="shared" si="65"/>
        <v>0</v>
      </c>
      <c r="BM37" s="49">
        <f t="shared" si="65"/>
        <v>0</v>
      </c>
      <c r="BN37" s="51">
        <f t="shared" si="72"/>
        <v>0</v>
      </c>
      <c r="BO37" s="99">
        <f t="shared" si="73"/>
        <v>0</v>
      </c>
    </row>
    <row r="38" spans="1:67" s="108" customFormat="1" ht="16.5" customHeight="1" x14ac:dyDescent="0.25">
      <c r="A38" s="100">
        <v>28</v>
      </c>
      <c r="B38" s="101" t="s">
        <v>62</v>
      </c>
      <c r="C38" s="102">
        <v>13</v>
      </c>
      <c r="D38" s="102">
        <v>0</v>
      </c>
      <c r="E38" s="102">
        <v>0</v>
      </c>
      <c r="F38" s="102">
        <v>0</v>
      </c>
      <c r="G38" s="103">
        <f t="shared" si="56"/>
        <v>13</v>
      </c>
      <c r="H38" s="103">
        <v>0</v>
      </c>
      <c r="I38" s="103">
        <v>0</v>
      </c>
      <c r="J38" s="102">
        <v>0</v>
      </c>
      <c r="K38" s="102">
        <v>0</v>
      </c>
      <c r="L38" s="102">
        <v>0</v>
      </c>
      <c r="M38" s="102">
        <v>13</v>
      </c>
      <c r="N38" s="104">
        <f t="shared" si="57"/>
        <v>13</v>
      </c>
      <c r="O38" s="105">
        <v>6</v>
      </c>
      <c r="P38" s="106">
        <v>0</v>
      </c>
      <c r="Q38" s="102">
        <v>2</v>
      </c>
      <c r="R38" s="102">
        <v>1</v>
      </c>
      <c r="S38" s="102">
        <v>0</v>
      </c>
      <c r="T38" s="103">
        <f t="shared" si="58"/>
        <v>3</v>
      </c>
      <c r="U38" s="103">
        <v>0</v>
      </c>
      <c r="V38" s="103">
        <v>0</v>
      </c>
      <c r="W38" s="102">
        <v>0</v>
      </c>
      <c r="X38" s="102">
        <v>0</v>
      </c>
      <c r="Y38" s="102">
        <v>0</v>
      </c>
      <c r="Z38" s="102">
        <v>3</v>
      </c>
      <c r="AA38" s="104">
        <f t="shared" si="59"/>
        <v>3</v>
      </c>
      <c r="AB38" s="107">
        <v>6</v>
      </c>
      <c r="AC38" s="106">
        <v>2</v>
      </c>
      <c r="AD38" s="102">
        <v>3</v>
      </c>
      <c r="AE38" s="102">
        <v>0</v>
      </c>
      <c r="AF38" s="102">
        <v>1</v>
      </c>
      <c r="AG38" s="103">
        <f t="shared" si="60"/>
        <v>6</v>
      </c>
      <c r="AH38" s="103">
        <v>6</v>
      </c>
      <c r="AI38" s="103">
        <v>0</v>
      </c>
      <c r="AJ38" s="102">
        <v>0</v>
      </c>
      <c r="AK38" s="102">
        <v>0</v>
      </c>
      <c r="AL38" s="102">
        <v>0</v>
      </c>
      <c r="AM38" s="102">
        <v>6</v>
      </c>
      <c r="AN38" s="104">
        <f t="shared" si="61"/>
        <v>6</v>
      </c>
      <c r="AO38" s="107">
        <v>5</v>
      </c>
      <c r="AP38" s="106">
        <v>12</v>
      </c>
      <c r="AQ38" s="102">
        <v>1</v>
      </c>
      <c r="AR38" s="102">
        <v>0</v>
      </c>
      <c r="AS38" s="102">
        <v>0</v>
      </c>
      <c r="AT38" s="103">
        <f t="shared" si="62"/>
        <v>13</v>
      </c>
      <c r="AU38" s="103">
        <v>13</v>
      </c>
      <c r="AV38" s="103">
        <v>0</v>
      </c>
      <c r="AW38" s="102">
        <v>0</v>
      </c>
      <c r="AX38" s="102">
        <v>0</v>
      </c>
      <c r="AY38" s="102">
        <v>0</v>
      </c>
      <c r="AZ38" s="102">
        <v>13</v>
      </c>
      <c r="BA38" s="104">
        <f t="shared" si="63"/>
        <v>13</v>
      </c>
      <c r="BB38" s="107">
        <v>6</v>
      </c>
      <c r="BC38" s="106">
        <f t="shared" si="66"/>
        <v>27</v>
      </c>
      <c r="BD38" s="102">
        <f t="shared" si="67"/>
        <v>6</v>
      </c>
      <c r="BE38" s="102">
        <f t="shared" si="64"/>
        <v>1</v>
      </c>
      <c r="BF38" s="102">
        <f t="shared" si="64"/>
        <v>1</v>
      </c>
      <c r="BG38" s="103">
        <f t="shared" si="68"/>
        <v>35</v>
      </c>
      <c r="BH38" s="103">
        <f t="shared" si="69"/>
        <v>19</v>
      </c>
      <c r="BI38" s="103">
        <v>0</v>
      </c>
      <c r="BJ38" s="102">
        <f t="shared" si="70"/>
        <v>0</v>
      </c>
      <c r="BK38" s="102">
        <f t="shared" si="71"/>
        <v>0</v>
      </c>
      <c r="BL38" s="102">
        <f t="shared" si="65"/>
        <v>0</v>
      </c>
      <c r="BM38" s="102">
        <f t="shared" si="65"/>
        <v>35</v>
      </c>
      <c r="BN38" s="104">
        <f t="shared" si="72"/>
        <v>35</v>
      </c>
      <c r="BO38" s="107">
        <f t="shared" si="73"/>
        <v>5.75</v>
      </c>
    </row>
    <row r="39" spans="1:67" x14ac:dyDescent="0.25">
      <c r="A39" s="48">
        <v>29</v>
      </c>
      <c r="B39" s="19" t="s">
        <v>61</v>
      </c>
      <c r="C39" s="49">
        <v>2</v>
      </c>
      <c r="D39" s="49">
        <v>1</v>
      </c>
      <c r="E39" s="49">
        <v>0</v>
      </c>
      <c r="F39" s="49">
        <v>0</v>
      </c>
      <c r="G39" s="50">
        <f t="shared" si="56"/>
        <v>3</v>
      </c>
      <c r="H39" s="50">
        <v>2</v>
      </c>
      <c r="I39" s="50">
        <f t="shared" ref="I39:I62" si="74">G39-H39</f>
        <v>1</v>
      </c>
      <c r="J39" s="49">
        <v>0</v>
      </c>
      <c r="K39" s="49">
        <v>0</v>
      </c>
      <c r="L39" s="49">
        <v>0</v>
      </c>
      <c r="M39" s="49">
        <v>3</v>
      </c>
      <c r="N39" s="51">
        <f t="shared" si="57"/>
        <v>3</v>
      </c>
      <c r="O39" s="98">
        <v>8</v>
      </c>
      <c r="P39" s="70"/>
      <c r="Q39" s="49"/>
      <c r="R39" s="49"/>
      <c r="S39" s="49"/>
      <c r="T39" s="50">
        <f t="shared" si="58"/>
        <v>0</v>
      </c>
      <c r="U39" s="50"/>
      <c r="V39" s="50">
        <f t="shared" ref="V39:V62" si="75">T39-U39</f>
        <v>0</v>
      </c>
      <c r="W39" s="49"/>
      <c r="X39" s="49">
        <v>0</v>
      </c>
      <c r="Y39" s="49"/>
      <c r="Z39" s="49"/>
      <c r="AA39" s="51">
        <f t="shared" si="59"/>
        <v>0</v>
      </c>
      <c r="AB39" s="99"/>
      <c r="AC39" s="70">
        <v>2</v>
      </c>
      <c r="AD39" s="49">
        <v>0</v>
      </c>
      <c r="AE39" s="49">
        <v>0</v>
      </c>
      <c r="AF39" s="49">
        <v>0</v>
      </c>
      <c r="AG39" s="50">
        <f t="shared" si="60"/>
        <v>2</v>
      </c>
      <c r="AH39" s="50">
        <v>2</v>
      </c>
      <c r="AI39" s="50">
        <f t="shared" ref="AI39:AI62" si="76">AG39-AH39</f>
        <v>0</v>
      </c>
      <c r="AJ39" s="49">
        <v>0</v>
      </c>
      <c r="AK39" s="49">
        <v>0</v>
      </c>
      <c r="AL39" s="49">
        <v>0</v>
      </c>
      <c r="AM39" s="49">
        <v>2</v>
      </c>
      <c r="AN39" s="51">
        <f t="shared" si="61"/>
        <v>2</v>
      </c>
      <c r="AO39" s="99">
        <v>10</v>
      </c>
      <c r="AP39" s="70">
        <v>1</v>
      </c>
      <c r="AQ39" s="49">
        <v>0</v>
      </c>
      <c r="AR39" s="49">
        <v>0</v>
      </c>
      <c r="AS39" s="49">
        <v>0</v>
      </c>
      <c r="AT39" s="50">
        <f t="shared" si="62"/>
        <v>1</v>
      </c>
      <c r="AU39" s="50">
        <v>0</v>
      </c>
      <c r="AV39" s="50">
        <f>AT39-AU39</f>
        <v>1</v>
      </c>
      <c r="AW39" s="49">
        <v>0</v>
      </c>
      <c r="AX39" s="49">
        <v>0</v>
      </c>
      <c r="AY39" s="49">
        <v>0</v>
      </c>
      <c r="AZ39" s="49">
        <v>1</v>
      </c>
      <c r="BA39" s="51">
        <f t="shared" si="63"/>
        <v>1</v>
      </c>
      <c r="BB39" s="99">
        <v>10</v>
      </c>
      <c r="BC39" s="70">
        <f t="shared" si="66"/>
        <v>5</v>
      </c>
      <c r="BD39" s="49">
        <f t="shared" si="67"/>
        <v>1</v>
      </c>
      <c r="BE39" s="49">
        <f t="shared" si="64"/>
        <v>0</v>
      </c>
      <c r="BF39" s="49">
        <f t="shared" si="64"/>
        <v>0</v>
      </c>
      <c r="BG39" s="50">
        <f t="shared" si="68"/>
        <v>6</v>
      </c>
      <c r="BH39" s="50">
        <f t="shared" si="69"/>
        <v>4</v>
      </c>
      <c r="BI39" s="50">
        <f t="shared" ref="BI39:BI62" si="77">BG39-BH39</f>
        <v>2</v>
      </c>
      <c r="BJ39" s="49">
        <f t="shared" si="70"/>
        <v>0</v>
      </c>
      <c r="BK39" s="49">
        <f t="shared" si="71"/>
        <v>0</v>
      </c>
      <c r="BL39" s="49">
        <f t="shared" si="65"/>
        <v>0</v>
      </c>
      <c r="BM39" s="49">
        <f t="shared" si="65"/>
        <v>6</v>
      </c>
      <c r="BN39" s="51">
        <f t="shared" si="72"/>
        <v>6</v>
      </c>
      <c r="BO39" s="99">
        <f t="shared" si="73"/>
        <v>9.3333333333333339</v>
      </c>
    </row>
    <row r="40" spans="1:67" x14ac:dyDescent="0.25">
      <c r="A40" s="48">
        <v>30</v>
      </c>
      <c r="B40" s="19" t="s">
        <v>60</v>
      </c>
      <c r="C40" s="49">
        <v>0</v>
      </c>
      <c r="D40" s="49">
        <v>0</v>
      </c>
      <c r="E40" s="49">
        <v>0</v>
      </c>
      <c r="F40" s="49">
        <v>0</v>
      </c>
      <c r="G40" s="50">
        <f t="shared" si="56"/>
        <v>0</v>
      </c>
      <c r="H40" s="50">
        <v>0</v>
      </c>
      <c r="I40" s="50">
        <f t="shared" si="74"/>
        <v>0</v>
      </c>
      <c r="J40" s="49">
        <v>0</v>
      </c>
      <c r="K40" s="49">
        <v>0</v>
      </c>
      <c r="L40" s="49">
        <v>0</v>
      </c>
      <c r="M40" s="49">
        <v>0</v>
      </c>
      <c r="N40" s="51">
        <f t="shared" si="57"/>
        <v>0</v>
      </c>
      <c r="O40" s="98">
        <v>0</v>
      </c>
      <c r="P40" s="70">
        <v>0</v>
      </c>
      <c r="Q40" s="49">
        <v>0</v>
      </c>
      <c r="R40" s="49">
        <v>0</v>
      </c>
      <c r="S40" s="49">
        <v>0</v>
      </c>
      <c r="T40" s="50">
        <f t="shared" si="58"/>
        <v>0</v>
      </c>
      <c r="U40" s="50">
        <v>0</v>
      </c>
      <c r="V40" s="50">
        <f t="shared" si="75"/>
        <v>0</v>
      </c>
      <c r="W40" s="49">
        <v>0</v>
      </c>
      <c r="X40" s="49">
        <v>0</v>
      </c>
      <c r="Y40" s="49">
        <v>0</v>
      </c>
      <c r="Z40" s="49">
        <v>0</v>
      </c>
      <c r="AA40" s="51">
        <f t="shared" si="59"/>
        <v>0</v>
      </c>
      <c r="AB40" s="99">
        <v>0</v>
      </c>
      <c r="AC40" s="70">
        <v>0</v>
      </c>
      <c r="AD40" s="49">
        <v>0</v>
      </c>
      <c r="AE40" s="49">
        <v>0</v>
      </c>
      <c r="AF40" s="49">
        <v>0</v>
      </c>
      <c r="AG40" s="50">
        <f t="shared" si="60"/>
        <v>0</v>
      </c>
      <c r="AH40" s="50">
        <v>0</v>
      </c>
      <c r="AI40" s="50">
        <f t="shared" si="76"/>
        <v>0</v>
      </c>
      <c r="AJ40" s="49">
        <v>0</v>
      </c>
      <c r="AK40" s="49">
        <v>0</v>
      </c>
      <c r="AL40" s="49">
        <v>0</v>
      </c>
      <c r="AM40" s="49">
        <v>0</v>
      </c>
      <c r="AN40" s="51">
        <f t="shared" si="61"/>
        <v>0</v>
      </c>
      <c r="AO40" s="99">
        <v>0</v>
      </c>
      <c r="AP40" s="70">
        <v>0</v>
      </c>
      <c r="AQ40" s="49">
        <v>0</v>
      </c>
      <c r="AR40" s="49">
        <v>0</v>
      </c>
      <c r="AS40" s="49">
        <v>0</v>
      </c>
      <c r="AT40" s="50">
        <f t="shared" si="62"/>
        <v>0</v>
      </c>
      <c r="AU40" s="50">
        <v>0</v>
      </c>
      <c r="AV40" s="50">
        <f>AT40-AU40</f>
        <v>0</v>
      </c>
      <c r="AW40" s="49">
        <v>0</v>
      </c>
      <c r="AX40" s="49">
        <v>0</v>
      </c>
      <c r="AY40" s="49">
        <v>0</v>
      </c>
      <c r="AZ40" s="49">
        <v>0</v>
      </c>
      <c r="BA40" s="51">
        <f t="shared" si="63"/>
        <v>0</v>
      </c>
      <c r="BB40" s="99">
        <v>0</v>
      </c>
      <c r="BC40" s="70">
        <f t="shared" si="66"/>
        <v>0</v>
      </c>
      <c r="BD40" s="49">
        <f t="shared" si="67"/>
        <v>0</v>
      </c>
      <c r="BE40" s="49">
        <f t="shared" si="64"/>
        <v>0</v>
      </c>
      <c r="BF40" s="49">
        <f t="shared" si="64"/>
        <v>0</v>
      </c>
      <c r="BG40" s="50">
        <f t="shared" si="68"/>
        <v>0</v>
      </c>
      <c r="BH40" s="50">
        <f t="shared" si="69"/>
        <v>0</v>
      </c>
      <c r="BI40" s="50">
        <f t="shared" si="77"/>
        <v>0</v>
      </c>
      <c r="BJ40" s="49">
        <f t="shared" si="70"/>
        <v>0</v>
      </c>
      <c r="BK40" s="49">
        <f t="shared" si="71"/>
        <v>0</v>
      </c>
      <c r="BL40" s="49">
        <f t="shared" si="65"/>
        <v>0</v>
      </c>
      <c r="BM40" s="49">
        <f t="shared" si="65"/>
        <v>0</v>
      </c>
      <c r="BN40" s="51">
        <f t="shared" si="72"/>
        <v>0</v>
      </c>
      <c r="BO40" s="99">
        <f t="shared" si="73"/>
        <v>0</v>
      </c>
    </row>
    <row r="41" spans="1:67" ht="37.5" customHeight="1" x14ac:dyDescent="0.25">
      <c r="A41" s="48">
        <v>31</v>
      </c>
      <c r="B41" s="25" t="s">
        <v>59</v>
      </c>
      <c r="C41" s="49">
        <v>0</v>
      </c>
      <c r="D41" s="49">
        <v>2</v>
      </c>
      <c r="E41" s="49">
        <v>0</v>
      </c>
      <c r="F41" s="49">
        <v>0</v>
      </c>
      <c r="G41" s="50">
        <f t="shared" si="56"/>
        <v>2</v>
      </c>
      <c r="H41" s="50">
        <v>0</v>
      </c>
      <c r="I41" s="50">
        <f t="shared" si="74"/>
        <v>2</v>
      </c>
      <c r="J41" s="49">
        <v>0</v>
      </c>
      <c r="K41" s="49">
        <v>0</v>
      </c>
      <c r="L41" s="49">
        <v>0</v>
      </c>
      <c r="M41" s="49">
        <v>2</v>
      </c>
      <c r="N41" s="51">
        <f t="shared" si="57"/>
        <v>2</v>
      </c>
      <c r="O41" s="98">
        <v>3</v>
      </c>
      <c r="P41" s="70">
        <v>1</v>
      </c>
      <c r="Q41" s="49">
        <v>0</v>
      </c>
      <c r="R41" s="49">
        <v>0</v>
      </c>
      <c r="S41" s="49">
        <v>0</v>
      </c>
      <c r="T41" s="50">
        <f t="shared" si="58"/>
        <v>1</v>
      </c>
      <c r="U41" s="50">
        <v>1</v>
      </c>
      <c r="V41" s="50">
        <f t="shared" si="75"/>
        <v>0</v>
      </c>
      <c r="W41" s="49">
        <v>0</v>
      </c>
      <c r="X41" s="49">
        <v>0</v>
      </c>
      <c r="Y41" s="49">
        <v>0</v>
      </c>
      <c r="Z41" s="49">
        <v>1</v>
      </c>
      <c r="AA41" s="51">
        <f t="shared" si="59"/>
        <v>1</v>
      </c>
      <c r="AB41" s="99">
        <v>4</v>
      </c>
      <c r="AC41" s="70">
        <v>0</v>
      </c>
      <c r="AD41" s="49">
        <v>1</v>
      </c>
      <c r="AE41" s="49">
        <v>0</v>
      </c>
      <c r="AF41" s="49">
        <v>0</v>
      </c>
      <c r="AG41" s="50">
        <f t="shared" si="60"/>
        <v>1</v>
      </c>
      <c r="AH41" s="50">
        <v>1</v>
      </c>
      <c r="AI41" s="50">
        <f t="shared" si="76"/>
        <v>0</v>
      </c>
      <c r="AJ41" s="49">
        <v>0</v>
      </c>
      <c r="AK41" s="49">
        <v>0</v>
      </c>
      <c r="AL41" s="49">
        <v>0</v>
      </c>
      <c r="AM41" s="49">
        <v>1</v>
      </c>
      <c r="AN41" s="51">
        <f t="shared" si="61"/>
        <v>1</v>
      </c>
      <c r="AO41" s="99">
        <v>7</v>
      </c>
      <c r="AP41" s="81">
        <v>1</v>
      </c>
      <c r="AQ41" s="57">
        <v>0</v>
      </c>
      <c r="AR41" s="57">
        <v>0</v>
      </c>
      <c r="AS41" s="57">
        <v>0</v>
      </c>
      <c r="AT41" s="50">
        <f t="shared" si="62"/>
        <v>1</v>
      </c>
      <c r="AU41" s="50">
        <v>1</v>
      </c>
      <c r="AV41" s="50">
        <f t="shared" ref="AV41:AV62" si="78">AT41-AU41</f>
        <v>0</v>
      </c>
      <c r="AW41" s="49">
        <v>0</v>
      </c>
      <c r="AX41" s="49">
        <v>0</v>
      </c>
      <c r="AY41" s="49">
        <v>0</v>
      </c>
      <c r="AZ41" s="49">
        <v>1</v>
      </c>
      <c r="BA41" s="51">
        <f t="shared" si="63"/>
        <v>1</v>
      </c>
      <c r="BB41" s="99">
        <v>5</v>
      </c>
      <c r="BC41" s="70">
        <f t="shared" si="66"/>
        <v>2</v>
      </c>
      <c r="BD41" s="49">
        <f t="shared" si="67"/>
        <v>3</v>
      </c>
      <c r="BE41" s="49">
        <f t="shared" si="64"/>
        <v>0</v>
      </c>
      <c r="BF41" s="49">
        <f t="shared" si="64"/>
        <v>0</v>
      </c>
      <c r="BG41" s="50">
        <f t="shared" si="68"/>
        <v>5</v>
      </c>
      <c r="BH41" s="50">
        <f t="shared" si="69"/>
        <v>3</v>
      </c>
      <c r="BI41" s="50">
        <f t="shared" si="77"/>
        <v>2</v>
      </c>
      <c r="BJ41" s="49">
        <f t="shared" si="70"/>
        <v>0</v>
      </c>
      <c r="BK41" s="49">
        <f t="shared" si="71"/>
        <v>0</v>
      </c>
      <c r="BL41" s="49">
        <f t="shared" si="65"/>
        <v>0</v>
      </c>
      <c r="BM41" s="49">
        <f t="shared" si="65"/>
        <v>5</v>
      </c>
      <c r="BN41" s="51">
        <f t="shared" si="72"/>
        <v>5</v>
      </c>
      <c r="BO41" s="99">
        <f t="shared" si="73"/>
        <v>4.75</v>
      </c>
    </row>
    <row r="42" spans="1:67" x14ac:dyDescent="0.25">
      <c r="A42" s="48">
        <v>32</v>
      </c>
      <c r="B42" s="19" t="s">
        <v>58</v>
      </c>
      <c r="C42" s="49">
        <v>0</v>
      </c>
      <c r="D42" s="49">
        <v>2</v>
      </c>
      <c r="E42" s="49">
        <v>0</v>
      </c>
      <c r="F42" s="49">
        <v>0</v>
      </c>
      <c r="G42" s="50">
        <f t="shared" si="56"/>
        <v>2</v>
      </c>
      <c r="H42" s="50">
        <v>0</v>
      </c>
      <c r="I42" s="50">
        <f t="shared" si="74"/>
        <v>2</v>
      </c>
      <c r="J42" s="49">
        <v>0</v>
      </c>
      <c r="K42" s="49">
        <v>0</v>
      </c>
      <c r="L42" s="49">
        <v>0</v>
      </c>
      <c r="M42" s="49">
        <v>2</v>
      </c>
      <c r="N42" s="51">
        <f t="shared" si="57"/>
        <v>2</v>
      </c>
      <c r="O42" s="98">
        <v>10</v>
      </c>
      <c r="P42" s="70">
        <v>0</v>
      </c>
      <c r="Q42" s="49">
        <v>1</v>
      </c>
      <c r="R42" s="49">
        <v>0</v>
      </c>
      <c r="S42" s="49">
        <v>0</v>
      </c>
      <c r="T42" s="50">
        <f t="shared" si="58"/>
        <v>1</v>
      </c>
      <c r="U42" s="50">
        <v>1</v>
      </c>
      <c r="V42" s="50">
        <f t="shared" si="75"/>
        <v>0</v>
      </c>
      <c r="W42" s="49">
        <v>0</v>
      </c>
      <c r="X42" s="49">
        <v>0</v>
      </c>
      <c r="Y42" s="49">
        <v>0</v>
      </c>
      <c r="Z42" s="49">
        <v>1</v>
      </c>
      <c r="AA42" s="51">
        <f t="shared" si="59"/>
        <v>1</v>
      </c>
      <c r="AB42" s="99">
        <v>5</v>
      </c>
      <c r="AC42" s="70">
        <v>1</v>
      </c>
      <c r="AD42" s="49">
        <v>0</v>
      </c>
      <c r="AE42" s="49">
        <v>0</v>
      </c>
      <c r="AF42" s="49">
        <v>0</v>
      </c>
      <c r="AG42" s="50">
        <f t="shared" si="60"/>
        <v>1</v>
      </c>
      <c r="AH42" s="50">
        <v>0</v>
      </c>
      <c r="AI42" s="50">
        <f t="shared" si="76"/>
        <v>1</v>
      </c>
      <c r="AJ42" s="49">
        <v>0</v>
      </c>
      <c r="AK42" s="49">
        <v>0</v>
      </c>
      <c r="AL42" s="49">
        <v>0</v>
      </c>
      <c r="AM42" s="49">
        <v>1</v>
      </c>
      <c r="AN42" s="51">
        <f t="shared" si="61"/>
        <v>1</v>
      </c>
      <c r="AO42" s="99">
        <v>5</v>
      </c>
      <c r="AP42" s="70">
        <v>2</v>
      </c>
      <c r="AQ42" s="49">
        <v>1</v>
      </c>
      <c r="AR42" s="49">
        <v>0</v>
      </c>
      <c r="AS42" s="49">
        <v>0</v>
      </c>
      <c r="AT42" s="50">
        <f t="shared" si="62"/>
        <v>3</v>
      </c>
      <c r="AU42" s="50">
        <v>0</v>
      </c>
      <c r="AV42" s="50">
        <f t="shared" si="78"/>
        <v>3</v>
      </c>
      <c r="AW42" s="49">
        <v>0</v>
      </c>
      <c r="AX42" s="49">
        <v>0</v>
      </c>
      <c r="AY42" s="49">
        <v>0</v>
      </c>
      <c r="AZ42" s="49">
        <v>3</v>
      </c>
      <c r="BA42" s="51">
        <f t="shared" si="63"/>
        <v>3</v>
      </c>
      <c r="BB42" s="99">
        <v>10</v>
      </c>
      <c r="BC42" s="70">
        <f t="shared" si="66"/>
        <v>3</v>
      </c>
      <c r="BD42" s="49">
        <f t="shared" si="67"/>
        <v>4</v>
      </c>
      <c r="BE42" s="49">
        <f t="shared" si="64"/>
        <v>0</v>
      </c>
      <c r="BF42" s="49">
        <f t="shared" si="64"/>
        <v>0</v>
      </c>
      <c r="BG42" s="50">
        <f t="shared" si="68"/>
        <v>7</v>
      </c>
      <c r="BH42" s="50">
        <f t="shared" si="69"/>
        <v>1</v>
      </c>
      <c r="BI42" s="50">
        <f t="shared" si="77"/>
        <v>6</v>
      </c>
      <c r="BJ42" s="49">
        <f t="shared" si="70"/>
        <v>0</v>
      </c>
      <c r="BK42" s="49">
        <f t="shared" si="71"/>
        <v>0</v>
      </c>
      <c r="BL42" s="49">
        <f t="shared" si="65"/>
        <v>0</v>
      </c>
      <c r="BM42" s="49">
        <f t="shared" si="65"/>
        <v>7</v>
      </c>
      <c r="BN42" s="51">
        <f t="shared" si="72"/>
        <v>7</v>
      </c>
      <c r="BO42" s="99">
        <f t="shared" si="73"/>
        <v>7.5</v>
      </c>
    </row>
    <row r="43" spans="1:67" x14ac:dyDescent="0.25">
      <c r="A43" s="48">
        <v>33</v>
      </c>
      <c r="B43" s="19" t="s">
        <v>57</v>
      </c>
      <c r="C43" s="49">
        <v>4</v>
      </c>
      <c r="D43" s="49">
        <v>2</v>
      </c>
      <c r="E43" s="49">
        <v>0</v>
      </c>
      <c r="F43" s="49">
        <v>1</v>
      </c>
      <c r="G43" s="50">
        <f t="shared" si="56"/>
        <v>7</v>
      </c>
      <c r="H43" s="50">
        <v>7</v>
      </c>
      <c r="I43" s="50">
        <f t="shared" si="74"/>
        <v>0</v>
      </c>
      <c r="J43" s="49">
        <v>0</v>
      </c>
      <c r="K43" s="49">
        <v>0</v>
      </c>
      <c r="L43" s="49">
        <v>0</v>
      </c>
      <c r="M43" s="49">
        <v>7</v>
      </c>
      <c r="N43" s="51">
        <f t="shared" si="57"/>
        <v>7</v>
      </c>
      <c r="O43" s="98">
        <v>5</v>
      </c>
      <c r="P43" s="70">
        <v>1</v>
      </c>
      <c r="Q43" s="49">
        <v>0</v>
      </c>
      <c r="R43" s="49">
        <v>1</v>
      </c>
      <c r="S43" s="49">
        <v>0</v>
      </c>
      <c r="T43" s="50">
        <f t="shared" si="58"/>
        <v>2</v>
      </c>
      <c r="U43" s="50">
        <v>2</v>
      </c>
      <c r="V43" s="50">
        <f t="shared" si="75"/>
        <v>0</v>
      </c>
      <c r="W43" s="49">
        <v>0</v>
      </c>
      <c r="X43" s="49">
        <v>0</v>
      </c>
      <c r="Y43" s="49">
        <v>0</v>
      </c>
      <c r="Z43" s="49">
        <v>2</v>
      </c>
      <c r="AA43" s="51">
        <f t="shared" si="59"/>
        <v>2</v>
      </c>
      <c r="AB43" s="99">
        <v>4</v>
      </c>
      <c r="AC43" s="70">
        <v>1</v>
      </c>
      <c r="AD43" s="49">
        <v>0</v>
      </c>
      <c r="AE43" s="49">
        <v>1</v>
      </c>
      <c r="AF43" s="49">
        <v>0</v>
      </c>
      <c r="AG43" s="50">
        <f t="shared" si="60"/>
        <v>2</v>
      </c>
      <c r="AH43" s="50">
        <v>2</v>
      </c>
      <c r="AI43" s="50">
        <f t="shared" si="76"/>
        <v>0</v>
      </c>
      <c r="AJ43" s="49">
        <v>0</v>
      </c>
      <c r="AK43" s="49">
        <v>0</v>
      </c>
      <c r="AL43" s="49">
        <v>0</v>
      </c>
      <c r="AM43" s="49">
        <v>2</v>
      </c>
      <c r="AN43" s="51">
        <f t="shared" si="61"/>
        <v>2</v>
      </c>
      <c r="AO43" s="99">
        <v>4</v>
      </c>
      <c r="AP43" s="81">
        <v>2</v>
      </c>
      <c r="AQ43" s="57">
        <v>0</v>
      </c>
      <c r="AR43" s="57">
        <v>0</v>
      </c>
      <c r="AS43" s="57">
        <v>0</v>
      </c>
      <c r="AT43" s="50">
        <f t="shared" si="62"/>
        <v>2</v>
      </c>
      <c r="AU43" s="50">
        <v>2</v>
      </c>
      <c r="AV43" s="50">
        <f t="shared" si="78"/>
        <v>0</v>
      </c>
      <c r="AW43" s="49">
        <v>0</v>
      </c>
      <c r="AX43" s="49">
        <v>0</v>
      </c>
      <c r="AY43" s="49">
        <v>0</v>
      </c>
      <c r="AZ43" s="49">
        <v>2</v>
      </c>
      <c r="BA43" s="51">
        <f t="shared" si="63"/>
        <v>2</v>
      </c>
      <c r="BB43" s="99">
        <v>4</v>
      </c>
      <c r="BC43" s="70">
        <f t="shared" si="66"/>
        <v>8</v>
      </c>
      <c r="BD43" s="49">
        <f t="shared" si="67"/>
        <v>2</v>
      </c>
      <c r="BE43" s="49">
        <f t="shared" si="64"/>
        <v>2</v>
      </c>
      <c r="BF43" s="49">
        <f t="shared" si="64"/>
        <v>1</v>
      </c>
      <c r="BG43" s="50">
        <f t="shared" si="68"/>
        <v>13</v>
      </c>
      <c r="BH43" s="50">
        <f t="shared" si="69"/>
        <v>13</v>
      </c>
      <c r="BI43" s="50">
        <f t="shared" si="77"/>
        <v>0</v>
      </c>
      <c r="BJ43" s="49">
        <f t="shared" si="70"/>
        <v>0</v>
      </c>
      <c r="BK43" s="49">
        <f t="shared" si="71"/>
        <v>0</v>
      </c>
      <c r="BL43" s="49">
        <f t="shared" si="65"/>
        <v>0</v>
      </c>
      <c r="BM43" s="49">
        <f t="shared" si="65"/>
        <v>13</v>
      </c>
      <c r="BN43" s="51">
        <f t="shared" si="72"/>
        <v>13</v>
      </c>
      <c r="BO43" s="99">
        <f t="shared" si="73"/>
        <v>4.25</v>
      </c>
    </row>
    <row r="44" spans="1:67" x14ac:dyDescent="0.25">
      <c r="A44" s="48">
        <v>34</v>
      </c>
      <c r="B44" s="19" t="s">
        <v>56</v>
      </c>
      <c r="C44" s="49">
        <v>1</v>
      </c>
      <c r="D44" s="49">
        <v>1</v>
      </c>
      <c r="E44" s="49">
        <v>0</v>
      </c>
      <c r="F44" s="49">
        <v>1</v>
      </c>
      <c r="G44" s="50">
        <f t="shared" si="56"/>
        <v>3</v>
      </c>
      <c r="H44" s="50">
        <v>1</v>
      </c>
      <c r="I44" s="50">
        <f t="shared" si="74"/>
        <v>2</v>
      </c>
      <c r="J44" s="49">
        <v>0</v>
      </c>
      <c r="K44" s="49">
        <v>0</v>
      </c>
      <c r="L44" s="49">
        <v>0</v>
      </c>
      <c r="M44" s="49">
        <v>3</v>
      </c>
      <c r="N44" s="51">
        <f t="shared" si="57"/>
        <v>3</v>
      </c>
      <c r="O44" s="98">
        <v>10</v>
      </c>
      <c r="P44" s="70">
        <v>1</v>
      </c>
      <c r="Q44" s="49">
        <v>0</v>
      </c>
      <c r="R44" s="49">
        <v>0</v>
      </c>
      <c r="S44" s="49">
        <v>2</v>
      </c>
      <c r="T44" s="50">
        <f t="shared" si="58"/>
        <v>3</v>
      </c>
      <c r="U44" s="50">
        <v>0</v>
      </c>
      <c r="V44" s="50">
        <f t="shared" si="75"/>
        <v>3</v>
      </c>
      <c r="W44" s="49">
        <v>0</v>
      </c>
      <c r="X44" s="49">
        <v>0</v>
      </c>
      <c r="Y44" s="49">
        <v>0</v>
      </c>
      <c r="Z44" s="49">
        <v>3</v>
      </c>
      <c r="AA44" s="51">
        <f t="shared" si="59"/>
        <v>3</v>
      </c>
      <c r="AB44" s="99">
        <v>10</v>
      </c>
      <c r="AC44" s="70">
        <v>1</v>
      </c>
      <c r="AD44" s="49">
        <v>1</v>
      </c>
      <c r="AE44" s="49">
        <v>0</v>
      </c>
      <c r="AF44" s="49">
        <v>0</v>
      </c>
      <c r="AG44" s="50">
        <f t="shared" si="60"/>
        <v>2</v>
      </c>
      <c r="AH44" s="50">
        <v>2</v>
      </c>
      <c r="AI44" s="50">
        <f t="shared" si="76"/>
        <v>0</v>
      </c>
      <c r="AJ44" s="49">
        <v>0</v>
      </c>
      <c r="AK44" s="49">
        <v>0</v>
      </c>
      <c r="AL44" s="49">
        <v>0</v>
      </c>
      <c r="AM44" s="49">
        <v>2</v>
      </c>
      <c r="AN44" s="51">
        <f t="shared" si="61"/>
        <v>2</v>
      </c>
      <c r="AO44" s="99">
        <v>15</v>
      </c>
      <c r="AP44" s="70">
        <v>2</v>
      </c>
      <c r="AQ44" s="49">
        <v>0</v>
      </c>
      <c r="AR44" s="49">
        <v>0</v>
      </c>
      <c r="AS44" s="49">
        <v>0</v>
      </c>
      <c r="AT44" s="50">
        <f t="shared" si="62"/>
        <v>2</v>
      </c>
      <c r="AU44" s="50">
        <v>1</v>
      </c>
      <c r="AV44" s="50">
        <f t="shared" si="78"/>
        <v>1</v>
      </c>
      <c r="AW44" s="49">
        <v>0</v>
      </c>
      <c r="AX44" s="49">
        <v>0</v>
      </c>
      <c r="AY44" s="49">
        <v>0</v>
      </c>
      <c r="AZ44" s="49">
        <v>2</v>
      </c>
      <c r="BA44" s="51">
        <f t="shared" si="63"/>
        <v>2</v>
      </c>
      <c r="BB44" s="99">
        <v>11</v>
      </c>
      <c r="BC44" s="70">
        <f t="shared" si="66"/>
        <v>5</v>
      </c>
      <c r="BD44" s="49">
        <f t="shared" si="67"/>
        <v>2</v>
      </c>
      <c r="BE44" s="49">
        <f t="shared" si="64"/>
        <v>0</v>
      </c>
      <c r="BF44" s="49">
        <f t="shared" si="64"/>
        <v>3</v>
      </c>
      <c r="BG44" s="50">
        <f t="shared" si="68"/>
        <v>10</v>
      </c>
      <c r="BH44" s="50">
        <f t="shared" si="69"/>
        <v>4</v>
      </c>
      <c r="BI44" s="50">
        <f t="shared" si="77"/>
        <v>6</v>
      </c>
      <c r="BJ44" s="49">
        <f t="shared" si="70"/>
        <v>0</v>
      </c>
      <c r="BK44" s="49">
        <f t="shared" si="71"/>
        <v>0</v>
      </c>
      <c r="BL44" s="49">
        <f t="shared" si="65"/>
        <v>0</v>
      </c>
      <c r="BM44" s="49">
        <f t="shared" si="65"/>
        <v>10</v>
      </c>
      <c r="BN44" s="51">
        <f t="shared" si="72"/>
        <v>10</v>
      </c>
      <c r="BO44" s="99">
        <f t="shared" si="73"/>
        <v>11.5</v>
      </c>
    </row>
    <row r="45" spans="1:67" x14ac:dyDescent="0.25">
      <c r="A45" s="48">
        <v>35</v>
      </c>
      <c r="B45" s="19" t="s">
        <v>55</v>
      </c>
      <c r="C45" s="49">
        <v>1</v>
      </c>
      <c r="D45" s="49">
        <v>0</v>
      </c>
      <c r="E45" s="49">
        <v>0</v>
      </c>
      <c r="F45" s="49">
        <v>0</v>
      </c>
      <c r="G45" s="50">
        <f t="shared" si="56"/>
        <v>1</v>
      </c>
      <c r="H45" s="50">
        <v>1</v>
      </c>
      <c r="I45" s="50">
        <f t="shared" si="74"/>
        <v>0</v>
      </c>
      <c r="J45" s="49">
        <v>0</v>
      </c>
      <c r="K45" s="49">
        <v>0</v>
      </c>
      <c r="L45" s="49">
        <v>0</v>
      </c>
      <c r="M45" s="49">
        <v>1</v>
      </c>
      <c r="N45" s="51">
        <f t="shared" si="57"/>
        <v>1</v>
      </c>
      <c r="O45" s="98">
        <v>8</v>
      </c>
      <c r="P45" s="70">
        <v>0</v>
      </c>
      <c r="Q45" s="49">
        <v>0</v>
      </c>
      <c r="R45" s="49">
        <v>0</v>
      </c>
      <c r="S45" s="49">
        <v>0</v>
      </c>
      <c r="T45" s="50">
        <f t="shared" si="58"/>
        <v>0</v>
      </c>
      <c r="U45" s="50">
        <v>0</v>
      </c>
      <c r="V45" s="50">
        <f t="shared" si="75"/>
        <v>0</v>
      </c>
      <c r="W45" s="49">
        <v>0</v>
      </c>
      <c r="X45" s="49">
        <v>0</v>
      </c>
      <c r="Y45" s="49">
        <v>0</v>
      </c>
      <c r="Z45" s="49">
        <v>0</v>
      </c>
      <c r="AA45" s="51">
        <f t="shared" si="59"/>
        <v>0</v>
      </c>
      <c r="AB45" s="99">
        <v>0</v>
      </c>
      <c r="AC45" s="70">
        <v>3</v>
      </c>
      <c r="AD45" s="49">
        <v>0</v>
      </c>
      <c r="AE45" s="49">
        <v>0</v>
      </c>
      <c r="AF45" s="49">
        <v>0</v>
      </c>
      <c r="AG45" s="50">
        <f t="shared" si="60"/>
        <v>3</v>
      </c>
      <c r="AH45" s="50">
        <v>3</v>
      </c>
      <c r="AI45" s="50">
        <f t="shared" si="76"/>
        <v>0</v>
      </c>
      <c r="AJ45" s="49">
        <v>0</v>
      </c>
      <c r="AK45" s="49">
        <v>0</v>
      </c>
      <c r="AL45" s="49">
        <v>0</v>
      </c>
      <c r="AM45" s="49">
        <v>3</v>
      </c>
      <c r="AN45" s="51">
        <f t="shared" si="61"/>
        <v>3</v>
      </c>
      <c r="AO45" s="99">
        <v>15</v>
      </c>
      <c r="AP45" s="81">
        <v>0</v>
      </c>
      <c r="AQ45" s="57">
        <v>0</v>
      </c>
      <c r="AR45" s="57">
        <v>0</v>
      </c>
      <c r="AS45" s="57">
        <v>0</v>
      </c>
      <c r="AT45" s="50">
        <f t="shared" si="62"/>
        <v>0</v>
      </c>
      <c r="AU45" s="50">
        <v>0</v>
      </c>
      <c r="AV45" s="50">
        <f t="shared" si="78"/>
        <v>0</v>
      </c>
      <c r="AW45" s="49">
        <v>0</v>
      </c>
      <c r="AX45" s="49">
        <v>0</v>
      </c>
      <c r="AY45" s="49">
        <v>0</v>
      </c>
      <c r="AZ45" s="49">
        <v>0</v>
      </c>
      <c r="BA45" s="51">
        <f t="shared" si="63"/>
        <v>0</v>
      </c>
      <c r="BB45" s="99">
        <v>0</v>
      </c>
      <c r="BC45" s="70">
        <f t="shared" si="66"/>
        <v>4</v>
      </c>
      <c r="BD45" s="49">
        <f t="shared" si="67"/>
        <v>0</v>
      </c>
      <c r="BE45" s="49">
        <f t="shared" si="64"/>
        <v>0</v>
      </c>
      <c r="BF45" s="49">
        <f t="shared" si="64"/>
        <v>0</v>
      </c>
      <c r="BG45" s="50">
        <f t="shared" si="68"/>
        <v>4</v>
      </c>
      <c r="BH45" s="50">
        <f t="shared" si="69"/>
        <v>4</v>
      </c>
      <c r="BI45" s="50">
        <f t="shared" si="77"/>
        <v>0</v>
      </c>
      <c r="BJ45" s="49">
        <f t="shared" si="70"/>
        <v>0</v>
      </c>
      <c r="BK45" s="49">
        <f t="shared" si="71"/>
        <v>0</v>
      </c>
      <c r="BL45" s="49">
        <f t="shared" si="65"/>
        <v>0</v>
      </c>
      <c r="BM45" s="49">
        <f t="shared" si="65"/>
        <v>4</v>
      </c>
      <c r="BN45" s="51">
        <f t="shared" si="72"/>
        <v>4</v>
      </c>
      <c r="BO45" s="99">
        <f t="shared" si="73"/>
        <v>5.75</v>
      </c>
    </row>
    <row r="46" spans="1:67" ht="39" customHeight="1" x14ac:dyDescent="0.25">
      <c r="A46" s="48">
        <v>36</v>
      </c>
      <c r="B46" s="19" t="s">
        <v>130</v>
      </c>
      <c r="C46" s="49"/>
      <c r="D46" s="49"/>
      <c r="E46" s="49"/>
      <c r="F46" s="49"/>
      <c r="G46" s="50">
        <f t="shared" si="56"/>
        <v>0</v>
      </c>
      <c r="H46" s="50">
        <v>0</v>
      </c>
      <c r="I46" s="50">
        <f t="shared" si="74"/>
        <v>0</v>
      </c>
      <c r="J46" s="49"/>
      <c r="K46" s="49"/>
      <c r="L46" s="49"/>
      <c r="M46" s="49"/>
      <c r="N46" s="51">
        <f t="shared" si="57"/>
        <v>0</v>
      </c>
      <c r="O46" s="98">
        <v>0</v>
      </c>
      <c r="P46" s="70">
        <v>0</v>
      </c>
      <c r="Q46" s="49">
        <v>0</v>
      </c>
      <c r="R46" s="49">
        <v>0</v>
      </c>
      <c r="S46" s="49">
        <v>0</v>
      </c>
      <c r="T46" s="50">
        <f t="shared" si="58"/>
        <v>0</v>
      </c>
      <c r="U46" s="50">
        <v>0</v>
      </c>
      <c r="V46" s="50">
        <f t="shared" si="75"/>
        <v>0</v>
      </c>
      <c r="W46" s="49">
        <v>0</v>
      </c>
      <c r="X46" s="49">
        <v>0</v>
      </c>
      <c r="Y46" s="49">
        <v>0</v>
      </c>
      <c r="Z46" s="49">
        <v>0</v>
      </c>
      <c r="AA46" s="51">
        <f t="shared" si="59"/>
        <v>0</v>
      </c>
      <c r="AB46" s="99">
        <v>0</v>
      </c>
      <c r="AC46" s="70">
        <v>0</v>
      </c>
      <c r="AD46" s="49">
        <v>0</v>
      </c>
      <c r="AE46" s="49">
        <v>0</v>
      </c>
      <c r="AF46" s="49">
        <v>0</v>
      </c>
      <c r="AG46" s="50">
        <f t="shared" si="60"/>
        <v>0</v>
      </c>
      <c r="AH46" s="50">
        <v>0</v>
      </c>
      <c r="AI46" s="50">
        <f t="shared" si="76"/>
        <v>0</v>
      </c>
      <c r="AJ46" s="49">
        <v>0</v>
      </c>
      <c r="AK46" s="49">
        <v>0</v>
      </c>
      <c r="AL46" s="49">
        <v>0</v>
      </c>
      <c r="AM46" s="49">
        <v>0</v>
      </c>
      <c r="AN46" s="51">
        <f t="shared" si="61"/>
        <v>0</v>
      </c>
      <c r="AO46" s="99">
        <v>0</v>
      </c>
      <c r="AP46" s="113">
        <v>0</v>
      </c>
      <c r="AQ46" s="53">
        <v>0</v>
      </c>
      <c r="AR46" s="53">
        <v>0</v>
      </c>
      <c r="AS46" s="53">
        <v>0</v>
      </c>
      <c r="AT46" s="50">
        <f t="shared" si="62"/>
        <v>0</v>
      </c>
      <c r="AU46" s="50">
        <v>0</v>
      </c>
      <c r="AV46" s="50">
        <f t="shared" si="78"/>
        <v>0</v>
      </c>
      <c r="AW46" s="49">
        <v>0</v>
      </c>
      <c r="AX46" s="49">
        <v>0</v>
      </c>
      <c r="AY46" s="49">
        <v>0</v>
      </c>
      <c r="AZ46" s="49">
        <v>0</v>
      </c>
      <c r="BA46" s="51">
        <f t="shared" si="63"/>
        <v>0</v>
      </c>
      <c r="BB46" s="99">
        <v>0</v>
      </c>
      <c r="BC46" s="70">
        <f t="shared" si="66"/>
        <v>0</v>
      </c>
      <c r="BD46" s="49">
        <f t="shared" si="67"/>
        <v>0</v>
      </c>
      <c r="BE46" s="49">
        <f t="shared" si="64"/>
        <v>0</v>
      </c>
      <c r="BF46" s="49">
        <f t="shared" si="64"/>
        <v>0</v>
      </c>
      <c r="BG46" s="50">
        <f t="shared" si="68"/>
        <v>0</v>
      </c>
      <c r="BH46" s="50">
        <f t="shared" si="69"/>
        <v>0</v>
      </c>
      <c r="BI46" s="50">
        <f t="shared" si="77"/>
        <v>0</v>
      </c>
      <c r="BJ46" s="49">
        <f t="shared" si="70"/>
        <v>0</v>
      </c>
      <c r="BK46" s="49">
        <f t="shared" si="71"/>
        <v>0</v>
      </c>
      <c r="BL46" s="49">
        <f t="shared" si="65"/>
        <v>0</v>
      </c>
      <c r="BM46" s="49">
        <f t="shared" si="65"/>
        <v>0</v>
      </c>
      <c r="BN46" s="51">
        <f t="shared" si="72"/>
        <v>0</v>
      </c>
      <c r="BO46" s="99">
        <f t="shared" si="73"/>
        <v>0</v>
      </c>
    </row>
    <row r="47" spans="1:67" x14ac:dyDescent="0.25">
      <c r="A47" s="48">
        <v>37</v>
      </c>
      <c r="B47" s="19" t="s">
        <v>53</v>
      </c>
      <c r="C47" s="49">
        <v>13</v>
      </c>
      <c r="D47" s="49">
        <v>5</v>
      </c>
      <c r="E47" s="49">
        <v>1</v>
      </c>
      <c r="F47" s="49">
        <v>0</v>
      </c>
      <c r="G47" s="50">
        <f t="shared" si="56"/>
        <v>19</v>
      </c>
      <c r="H47" s="50">
        <v>12</v>
      </c>
      <c r="I47" s="50">
        <f t="shared" si="74"/>
        <v>7</v>
      </c>
      <c r="J47" s="49">
        <v>1</v>
      </c>
      <c r="K47" s="49">
        <v>0</v>
      </c>
      <c r="L47" s="49">
        <v>0</v>
      </c>
      <c r="M47" s="49">
        <v>18</v>
      </c>
      <c r="N47" s="51">
        <f t="shared" si="57"/>
        <v>19</v>
      </c>
      <c r="O47" s="98">
        <v>2</v>
      </c>
      <c r="P47" s="70">
        <v>2</v>
      </c>
      <c r="Q47" s="49">
        <v>1</v>
      </c>
      <c r="R47" s="49">
        <v>0</v>
      </c>
      <c r="S47" s="49">
        <v>0</v>
      </c>
      <c r="T47" s="50">
        <f t="shared" si="58"/>
        <v>3</v>
      </c>
      <c r="U47" s="50">
        <v>2</v>
      </c>
      <c r="V47" s="50">
        <f t="shared" si="75"/>
        <v>1</v>
      </c>
      <c r="W47" s="49">
        <v>0</v>
      </c>
      <c r="X47" s="49">
        <v>0</v>
      </c>
      <c r="Y47" s="49">
        <v>0</v>
      </c>
      <c r="Z47" s="49">
        <v>3</v>
      </c>
      <c r="AA47" s="51">
        <f t="shared" si="59"/>
        <v>3</v>
      </c>
      <c r="AB47" s="99">
        <v>5</v>
      </c>
      <c r="AC47" s="70">
        <v>1</v>
      </c>
      <c r="AD47" s="49">
        <v>0</v>
      </c>
      <c r="AE47" s="49">
        <v>0</v>
      </c>
      <c r="AF47" s="49">
        <v>0</v>
      </c>
      <c r="AG47" s="50">
        <f t="shared" si="60"/>
        <v>1</v>
      </c>
      <c r="AH47" s="50">
        <v>1</v>
      </c>
      <c r="AI47" s="50">
        <f t="shared" si="76"/>
        <v>0</v>
      </c>
      <c r="AJ47" s="49">
        <v>0</v>
      </c>
      <c r="AK47" s="49">
        <v>0</v>
      </c>
      <c r="AL47" s="49">
        <v>0</v>
      </c>
      <c r="AM47" s="49">
        <v>1</v>
      </c>
      <c r="AN47" s="51">
        <f t="shared" si="61"/>
        <v>1</v>
      </c>
      <c r="AO47" s="99">
        <v>7</v>
      </c>
      <c r="AP47" s="70">
        <v>1</v>
      </c>
      <c r="AQ47" s="49">
        <v>0</v>
      </c>
      <c r="AR47" s="49">
        <v>0</v>
      </c>
      <c r="AS47" s="49">
        <v>0</v>
      </c>
      <c r="AT47" s="50">
        <f t="shared" si="62"/>
        <v>1</v>
      </c>
      <c r="AU47" s="50">
        <v>1</v>
      </c>
      <c r="AV47" s="50">
        <f t="shared" si="78"/>
        <v>0</v>
      </c>
      <c r="AW47" s="49">
        <v>0</v>
      </c>
      <c r="AX47" s="49">
        <v>0</v>
      </c>
      <c r="AY47" s="49">
        <v>0</v>
      </c>
      <c r="AZ47" s="49">
        <v>1</v>
      </c>
      <c r="BA47" s="51">
        <f t="shared" si="63"/>
        <v>1</v>
      </c>
      <c r="BB47" s="99">
        <v>7</v>
      </c>
      <c r="BC47" s="70">
        <f t="shared" si="66"/>
        <v>17</v>
      </c>
      <c r="BD47" s="49">
        <f t="shared" si="67"/>
        <v>6</v>
      </c>
      <c r="BE47" s="49">
        <f t="shared" si="64"/>
        <v>1</v>
      </c>
      <c r="BF47" s="49">
        <f t="shared" si="64"/>
        <v>0</v>
      </c>
      <c r="BG47" s="50">
        <f t="shared" si="68"/>
        <v>24</v>
      </c>
      <c r="BH47" s="50">
        <f t="shared" si="69"/>
        <v>16</v>
      </c>
      <c r="BI47" s="50">
        <f t="shared" si="77"/>
        <v>8</v>
      </c>
      <c r="BJ47" s="49">
        <f t="shared" si="70"/>
        <v>1</v>
      </c>
      <c r="BK47" s="49">
        <f t="shared" si="71"/>
        <v>0</v>
      </c>
      <c r="BL47" s="49">
        <f t="shared" si="65"/>
        <v>0</v>
      </c>
      <c r="BM47" s="49">
        <f t="shared" si="65"/>
        <v>23</v>
      </c>
      <c r="BN47" s="51">
        <f t="shared" si="72"/>
        <v>24</v>
      </c>
      <c r="BO47" s="99">
        <f t="shared" si="73"/>
        <v>5.25</v>
      </c>
    </row>
    <row r="48" spans="1:67" x14ac:dyDescent="0.25">
      <c r="A48" s="48">
        <v>38</v>
      </c>
      <c r="B48" s="19" t="s">
        <v>52</v>
      </c>
      <c r="C48" s="49">
        <v>0</v>
      </c>
      <c r="D48" s="49">
        <v>0</v>
      </c>
      <c r="E48" s="49">
        <v>0</v>
      </c>
      <c r="F48" s="49">
        <v>0</v>
      </c>
      <c r="G48" s="50">
        <f t="shared" si="56"/>
        <v>0</v>
      </c>
      <c r="H48" s="50">
        <v>0</v>
      </c>
      <c r="I48" s="50">
        <f t="shared" si="74"/>
        <v>0</v>
      </c>
      <c r="J48" s="49"/>
      <c r="K48" s="49"/>
      <c r="L48" s="49"/>
      <c r="M48" s="49"/>
      <c r="N48" s="51">
        <f t="shared" si="57"/>
        <v>0</v>
      </c>
      <c r="O48" s="98">
        <v>0</v>
      </c>
      <c r="P48" s="70">
        <v>33</v>
      </c>
      <c r="Q48" s="49">
        <v>10</v>
      </c>
      <c r="R48" s="49">
        <v>12</v>
      </c>
      <c r="S48" s="49">
        <v>0</v>
      </c>
      <c r="T48" s="50">
        <f t="shared" si="58"/>
        <v>55</v>
      </c>
      <c r="U48" s="50">
        <v>55</v>
      </c>
      <c r="V48" s="50">
        <f t="shared" si="75"/>
        <v>0</v>
      </c>
      <c r="W48" s="49">
        <v>0</v>
      </c>
      <c r="X48" s="49">
        <v>0</v>
      </c>
      <c r="Y48" s="49">
        <v>0</v>
      </c>
      <c r="Z48" s="49">
        <v>55</v>
      </c>
      <c r="AA48" s="51">
        <f t="shared" si="59"/>
        <v>55</v>
      </c>
      <c r="AB48" s="99">
        <v>9</v>
      </c>
      <c r="AC48" s="70">
        <v>0</v>
      </c>
      <c r="AD48" s="49">
        <v>0</v>
      </c>
      <c r="AE48" s="49">
        <v>0</v>
      </c>
      <c r="AF48" s="49">
        <v>0</v>
      </c>
      <c r="AG48" s="50">
        <f t="shared" si="60"/>
        <v>0</v>
      </c>
      <c r="AH48" s="50">
        <v>0</v>
      </c>
      <c r="AI48" s="50">
        <f t="shared" si="76"/>
        <v>0</v>
      </c>
      <c r="AJ48" s="49">
        <v>0</v>
      </c>
      <c r="AK48" s="49">
        <v>0</v>
      </c>
      <c r="AL48" s="49">
        <v>0</v>
      </c>
      <c r="AM48" s="49">
        <v>0</v>
      </c>
      <c r="AN48" s="51">
        <f t="shared" si="61"/>
        <v>0</v>
      </c>
      <c r="AO48" s="99">
        <v>0</v>
      </c>
      <c r="AP48" s="70">
        <v>0</v>
      </c>
      <c r="AQ48" s="49">
        <v>0</v>
      </c>
      <c r="AR48" s="49">
        <v>0</v>
      </c>
      <c r="AS48" s="49">
        <v>0</v>
      </c>
      <c r="AT48" s="50">
        <f t="shared" si="62"/>
        <v>0</v>
      </c>
      <c r="AU48" s="50">
        <v>0</v>
      </c>
      <c r="AV48" s="50">
        <f t="shared" si="78"/>
        <v>0</v>
      </c>
      <c r="AW48" s="49">
        <v>0</v>
      </c>
      <c r="AX48" s="49">
        <v>0</v>
      </c>
      <c r="AY48" s="49">
        <v>0</v>
      </c>
      <c r="AZ48" s="49">
        <v>0</v>
      </c>
      <c r="BA48" s="51">
        <f t="shared" si="63"/>
        <v>0</v>
      </c>
      <c r="BB48" s="99">
        <v>0</v>
      </c>
      <c r="BC48" s="70">
        <f t="shared" si="66"/>
        <v>33</v>
      </c>
      <c r="BD48" s="49">
        <f t="shared" si="67"/>
        <v>10</v>
      </c>
      <c r="BE48" s="49">
        <f t="shared" si="64"/>
        <v>12</v>
      </c>
      <c r="BF48" s="49">
        <f t="shared" si="64"/>
        <v>0</v>
      </c>
      <c r="BG48" s="50">
        <f t="shared" si="68"/>
        <v>55</v>
      </c>
      <c r="BH48" s="50">
        <f t="shared" si="69"/>
        <v>55</v>
      </c>
      <c r="BI48" s="50">
        <f t="shared" si="77"/>
        <v>0</v>
      </c>
      <c r="BJ48" s="49">
        <f t="shared" si="70"/>
        <v>0</v>
      </c>
      <c r="BK48" s="49">
        <f t="shared" si="71"/>
        <v>0</v>
      </c>
      <c r="BL48" s="49">
        <f t="shared" si="65"/>
        <v>0</v>
      </c>
      <c r="BM48" s="49">
        <f t="shared" si="65"/>
        <v>55</v>
      </c>
      <c r="BN48" s="51">
        <f t="shared" si="72"/>
        <v>55</v>
      </c>
      <c r="BO48" s="99">
        <f t="shared" si="73"/>
        <v>2.25</v>
      </c>
    </row>
    <row r="49" spans="1:67" x14ac:dyDescent="0.25">
      <c r="A49" s="48">
        <v>39</v>
      </c>
      <c r="B49" s="19" t="s">
        <v>51</v>
      </c>
      <c r="C49" s="49">
        <v>1</v>
      </c>
      <c r="D49" s="49">
        <v>2</v>
      </c>
      <c r="E49" s="49">
        <v>0</v>
      </c>
      <c r="F49" s="49">
        <v>0</v>
      </c>
      <c r="G49" s="50">
        <f t="shared" si="56"/>
        <v>3</v>
      </c>
      <c r="H49" s="50">
        <v>1</v>
      </c>
      <c r="I49" s="50">
        <f t="shared" si="74"/>
        <v>2</v>
      </c>
      <c r="J49" s="49">
        <v>0</v>
      </c>
      <c r="K49" s="49">
        <v>0</v>
      </c>
      <c r="L49" s="49">
        <v>0</v>
      </c>
      <c r="M49" s="49">
        <v>3</v>
      </c>
      <c r="N49" s="51">
        <f t="shared" si="57"/>
        <v>3</v>
      </c>
      <c r="O49" s="98">
        <v>5</v>
      </c>
      <c r="P49" s="70">
        <v>0</v>
      </c>
      <c r="Q49" s="49">
        <v>1</v>
      </c>
      <c r="R49" s="49">
        <v>1</v>
      </c>
      <c r="S49" s="49">
        <v>0</v>
      </c>
      <c r="T49" s="50">
        <f t="shared" si="58"/>
        <v>2</v>
      </c>
      <c r="U49" s="50">
        <v>0</v>
      </c>
      <c r="V49" s="50">
        <f t="shared" si="75"/>
        <v>2</v>
      </c>
      <c r="W49" s="49">
        <v>0</v>
      </c>
      <c r="X49" s="49">
        <v>0</v>
      </c>
      <c r="Y49" s="49">
        <v>0</v>
      </c>
      <c r="Z49" s="49">
        <v>2</v>
      </c>
      <c r="AA49" s="51">
        <f t="shared" si="59"/>
        <v>2</v>
      </c>
      <c r="AB49" s="99">
        <v>2</v>
      </c>
      <c r="AC49" s="70">
        <v>0</v>
      </c>
      <c r="AD49" s="49">
        <v>1</v>
      </c>
      <c r="AE49" s="49">
        <v>0</v>
      </c>
      <c r="AF49" s="49">
        <v>0</v>
      </c>
      <c r="AG49" s="50">
        <f t="shared" si="60"/>
        <v>1</v>
      </c>
      <c r="AH49" s="50">
        <v>0</v>
      </c>
      <c r="AI49" s="50">
        <f t="shared" si="76"/>
        <v>1</v>
      </c>
      <c r="AJ49" s="49">
        <v>0</v>
      </c>
      <c r="AK49" s="49">
        <v>0</v>
      </c>
      <c r="AL49" s="49">
        <v>0</v>
      </c>
      <c r="AM49" s="49">
        <v>1</v>
      </c>
      <c r="AN49" s="51">
        <f t="shared" si="61"/>
        <v>1</v>
      </c>
      <c r="AO49" s="99">
        <v>2</v>
      </c>
      <c r="AP49" s="70">
        <v>0</v>
      </c>
      <c r="AQ49" s="49">
        <v>1</v>
      </c>
      <c r="AR49" s="49">
        <v>0</v>
      </c>
      <c r="AS49" s="49">
        <v>0</v>
      </c>
      <c r="AT49" s="50">
        <f t="shared" si="62"/>
        <v>1</v>
      </c>
      <c r="AU49" s="50">
        <v>0</v>
      </c>
      <c r="AV49" s="50">
        <f t="shared" si="78"/>
        <v>1</v>
      </c>
      <c r="AW49" s="49">
        <v>0</v>
      </c>
      <c r="AX49" s="49">
        <v>0</v>
      </c>
      <c r="AY49" s="49">
        <v>0</v>
      </c>
      <c r="AZ49" s="49">
        <v>1</v>
      </c>
      <c r="BA49" s="51">
        <f t="shared" si="63"/>
        <v>1</v>
      </c>
      <c r="BB49" s="99">
        <v>2</v>
      </c>
      <c r="BC49" s="70">
        <f t="shared" si="66"/>
        <v>1</v>
      </c>
      <c r="BD49" s="49">
        <f t="shared" si="67"/>
        <v>5</v>
      </c>
      <c r="BE49" s="49">
        <f t="shared" si="64"/>
        <v>1</v>
      </c>
      <c r="BF49" s="49">
        <f t="shared" si="64"/>
        <v>0</v>
      </c>
      <c r="BG49" s="50">
        <f t="shared" si="68"/>
        <v>7</v>
      </c>
      <c r="BH49" s="50">
        <f t="shared" si="69"/>
        <v>1</v>
      </c>
      <c r="BI49" s="50">
        <f t="shared" si="77"/>
        <v>6</v>
      </c>
      <c r="BJ49" s="49">
        <f t="shared" si="70"/>
        <v>0</v>
      </c>
      <c r="BK49" s="49">
        <f t="shared" si="71"/>
        <v>0</v>
      </c>
      <c r="BL49" s="49">
        <f t="shared" si="65"/>
        <v>0</v>
      </c>
      <c r="BM49" s="49">
        <f t="shared" si="65"/>
        <v>7</v>
      </c>
      <c r="BN49" s="51">
        <f t="shared" si="72"/>
        <v>7</v>
      </c>
      <c r="BO49" s="99">
        <f t="shared" si="73"/>
        <v>2.75</v>
      </c>
    </row>
    <row r="50" spans="1:67" ht="22.5" x14ac:dyDescent="0.25">
      <c r="A50" s="48">
        <v>40</v>
      </c>
      <c r="B50" s="19" t="s">
        <v>50</v>
      </c>
      <c r="C50" s="49"/>
      <c r="D50" s="49"/>
      <c r="E50" s="49"/>
      <c r="F50" s="49"/>
      <c r="G50" s="50">
        <f t="shared" si="56"/>
        <v>0</v>
      </c>
      <c r="H50" s="50">
        <v>0</v>
      </c>
      <c r="I50" s="50">
        <f t="shared" si="74"/>
        <v>0</v>
      </c>
      <c r="J50" s="49">
        <v>0</v>
      </c>
      <c r="K50" s="49">
        <v>0</v>
      </c>
      <c r="L50" s="49">
        <v>0</v>
      </c>
      <c r="M50" s="49">
        <v>0</v>
      </c>
      <c r="N50" s="51">
        <f t="shared" si="57"/>
        <v>0</v>
      </c>
      <c r="O50" s="98">
        <v>0</v>
      </c>
      <c r="P50" s="70">
        <v>1</v>
      </c>
      <c r="Q50" s="49">
        <v>0</v>
      </c>
      <c r="R50" s="49">
        <v>0</v>
      </c>
      <c r="S50" s="49">
        <v>0</v>
      </c>
      <c r="T50" s="50">
        <f t="shared" si="58"/>
        <v>1</v>
      </c>
      <c r="U50" s="50">
        <v>1</v>
      </c>
      <c r="V50" s="50">
        <f t="shared" si="75"/>
        <v>0</v>
      </c>
      <c r="W50" s="49">
        <v>0</v>
      </c>
      <c r="X50" s="49">
        <v>0</v>
      </c>
      <c r="Y50" s="49">
        <v>0</v>
      </c>
      <c r="Z50" s="49">
        <v>1</v>
      </c>
      <c r="AA50" s="51">
        <f t="shared" si="59"/>
        <v>1</v>
      </c>
      <c r="AB50" s="99">
        <v>10</v>
      </c>
      <c r="AC50" s="70">
        <v>0</v>
      </c>
      <c r="AD50" s="49">
        <v>0</v>
      </c>
      <c r="AE50" s="49">
        <v>0</v>
      </c>
      <c r="AF50" s="49">
        <v>0</v>
      </c>
      <c r="AG50" s="50">
        <f t="shared" si="60"/>
        <v>0</v>
      </c>
      <c r="AH50" s="50">
        <v>0</v>
      </c>
      <c r="AI50" s="50">
        <f t="shared" si="76"/>
        <v>0</v>
      </c>
      <c r="AJ50" s="49">
        <v>0</v>
      </c>
      <c r="AK50" s="49">
        <v>0</v>
      </c>
      <c r="AL50" s="49">
        <v>0</v>
      </c>
      <c r="AM50" s="49">
        <v>0</v>
      </c>
      <c r="AN50" s="51">
        <f t="shared" si="61"/>
        <v>0</v>
      </c>
      <c r="AO50" s="99">
        <v>0</v>
      </c>
      <c r="AP50" s="81">
        <v>0</v>
      </c>
      <c r="AQ50" s="57">
        <v>0</v>
      </c>
      <c r="AR50" s="57">
        <v>0</v>
      </c>
      <c r="AS50" s="57">
        <v>0</v>
      </c>
      <c r="AT50" s="50">
        <f t="shared" si="62"/>
        <v>0</v>
      </c>
      <c r="AU50" s="50">
        <v>0</v>
      </c>
      <c r="AV50" s="50">
        <f t="shared" si="78"/>
        <v>0</v>
      </c>
      <c r="AW50" s="49">
        <v>0</v>
      </c>
      <c r="AX50" s="49">
        <v>0</v>
      </c>
      <c r="AY50" s="49">
        <v>0</v>
      </c>
      <c r="AZ50" s="49">
        <v>0</v>
      </c>
      <c r="BA50" s="51">
        <f t="shared" si="63"/>
        <v>0</v>
      </c>
      <c r="BB50" s="99">
        <v>0</v>
      </c>
      <c r="BC50" s="70">
        <f t="shared" si="66"/>
        <v>1</v>
      </c>
      <c r="BD50" s="49">
        <f t="shared" si="67"/>
        <v>0</v>
      </c>
      <c r="BE50" s="49">
        <f t="shared" si="67"/>
        <v>0</v>
      </c>
      <c r="BF50" s="49">
        <f t="shared" si="67"/>
        <v>0</v>
      </c>
      <c r="BG50" s="50">
        <f t="shared" si="68"/>
        <v>1</v>
      </c>
      <c r="BH50" s="50">
        <f t="shared" si="69"/>
        <v>1</v>
      </c>
      <c r="BI50" s="50">
        <f t="shared" si="77"/>
        <v>0</v>
      </c>
      <c r="BJ50" s="49">
        <f t="shared" si="70"/>
        <v>0</v>
      </c>
      <c r="BK50" s="49">
        <f t="shared" si="71"/>
        <v>0</v>
      </c>
      <c r="BL50" s="49">
        <f t="shared" si="71"/>
        <v>0</v>
      </c>
      <c r="BM50" s="49">
        <f t="shared" si="71"/>
        <v>1</v>
      </c>
      <c r="BN50" s="51">
        <f t="shared" si="72"/>
        <v>1</v>
      </c>
      <c r="BO50" s="99">
        <f t="shared" si="73"/>
        <v>2.5</v>
      </c>
    </row>
    <row r="51" spans="1:67" x14ac:dyDescent="0.25">
      <c r="A51" s="48">
        <v>41</v>
      </c>
      <c r="B51" s="19" t="s">
        <v>49</v>
      </c>
      <c r="C51" s="49">
        <v>4</v>
      </c>
      <c r="D51" s="49">
        <v>4</v>
      </c>
      <c r="E51" s="49">
        <v>0</v>
      </c>
      <c r="F51" s="49">
        <v>0</v>
      </c>
      <c r="G51" s="50">
        <f t="shared" si="56"/>
        <v>8</v>
      </c>
      <c r="H51" s="50">
        <v>8</v>
      </c>
      <c r="I51" s="50">
        <f t="shared" si="74"/>
        <v>0</v>
      </c>
      <c r="J51" s="49">
        <v>0</v>
      </c>
      <c r="K51" s="49">
        <v>0</v>
      </c>
      <c r="L51" s="49">
        <v>0</v>
      </c>
      <c r="M51" s="49">
        <v>8</v>
      </c>
      <c r="N51" s="51">
        <f t="shared" si="57"/>
        <v>8</v>
      </c>
      <c r="O51" s="98">
        <v>5</v>
      </c>
      <c r="P51" s="70">
        <v>1</v>
      </c>
      <c r="Q51" s="49">
        <v>3</v>
      </c>
      <c r="R51" s="49">
        <v>0</v>
      </c>
      <c r="S51" s="49">
        <v>0</v>
      </c>
      <c r="T51" s="50">
        <f t="shared" si="58"/>
        <v>4</v>
      </c>
      <c r="U51" s="50">
        <v>4</v>
      </c>
      <c r="V51" s="50">
        <f t="shared" si="75"/>
        <v>0</v>
      </c>
      <c r="W51" s="49">
        <v>0</v>
      </c>
      <c r="X51" s="49">
        <v>0</v>
      </c>
      <c r="Y51" s="49">
        <v>0</v>
      </c>
      <c r="Z51" s="49">
        <v>4</v>
      </c>
      <c r="AA51" s="51">
        <f t="shared" si="59"/>
        <v>4</v>
      </c>
      <c r="AB51" s="99">
        <v>5</v>
      </c>
      <c r="AC51" s="81">
        <v>5</v>
      </c>
      <c r="AD51" s="57">
        <v>2</v>
      </c>
      <c r="AE51" s="57">
        <v>0</v>
      </c>
      <c r="AF51" s="57">
        <v>0</v>
      </c>
      <c r="AG51" s="50">
        <f t="shared" si="60"/>
        <v>7</v>
      </c>
      <c r="AH51" s="50">
        <v>7</v>
      </c>
      <c r="AI51" s="50">
        <f t="shared" si="76"/>
        <v>0</v>
      </c>
      <c r="AJ51" s="49">
        <v>0</v>
      </c>
      <c r="AK51" s="49">
        <v>0</v>
      </c>
      <c r="AL51" s="49">
        <v>0</v>
      </c>
      <c r="AM51" s="49">
        <v>7</v>
      </c>
      <c r="AN51" s="51">
        <f t="shared" si="61"/>
        <v>7</v>
      </c>
      <c r="AO51" s="99">
        <v>7</v>
      </c>
      <c r="AP51" s="70">
        <v>0</v>
      </c>
      <c r="AQ51" s="49">
        <v>2</v>
      </c>
      <c r="AR51" s="49">
        <v>0</v>
      </c>
      <c r="AS51" s="49">
        <v>0</v>
      </c>
      <c r="AT51" s="50">
        <f t="shared" si="62"/>
        <v>2</v>
      </c>
      <c r="AU51" s="50">
        <v>2</v>
      </c>
      <c r="AV51" s="50">
        <f t="shared" si="78"/>
        <v>0</v>
      </c>
      <c r="AW51" s="49">
        <v>0</v>
      </c>
      <c r="AX51" s="49">
        <v>2</v>
      </c>
      <c r="AY51" s="49">
        <v>0</v>
      </c>
      <c r="AZ51" s="49">
        <v>0</v>
      </c>
      <c r="BA51" s="51">
        <f t="shared" si="63"/>
        <v>2</v>
      </c>
      <c r="BB51" s="99">
        <v>16</v>
      </c>
      <c r="BC51" s="70">
        <f t="shared" si="66"/>
        <v>10</v>
      </c>
      <c r="BD51" s="49">
        <f t="shared" si="67"/>
        <v>11</v>
      </c>
      <c r="BE51" s="49">
        <f t="shared" si="67"/>
        <v>0</v>
      </c>
      <c r="BF51" s="49">
        <f t="shared" si="67"/>
        <v>0</v>
      </c>
      <c r="BG51" s="50">
        <f t="shared" si="68"/>
        <v>21</v>
      </c>
      <c r="BH51" s="50">
        <f t="shared" si="69"/>
        <v>21</v>
      </c>
      <c r="BI51" s="50">
        <f t="shared" si="77"/>
        <v>0</v>
      </c>
      <c r="BJ51" s="49">
        <f t="shared" si="70"/>
        <v>0</v>
      </c>
      <c r="BK51" s="49">
        <f t="shared" si="71"/>
        <v>2</v>
      </c>
      <c r="BL51" s="49">
        <f t="shared" si="71"/>
        <v>0</v>
      </c>
      <c r="BM51" s="49">
        <f t="shared" si="71"/>
        <v>19</v>
      </c>
      <c r="BN51" s="51">
        <f t="shared" si="72"/>
        <v>21</v>
      </c>
      <c r="BO51" s="99">
        <f t="shared" si="73"/>
        <v>8.25</v>
      </c>
    </row>
    <row r="52" spans="1:67" x14ac:dyDescent="0.25">
      <c r="A52" s="48">
        <v>42</v>
      </c>
      <c r="B52" s="19" t="s">
        <v>48</v>
      </c>
      <c r="C52" s="49">
        <v>2</v>
      </c>
      <c r="D52" s="49">
        <v>1</v>
      </c>
      <c r="E52" s="49">
        <v>0</v>
      </c>
      <c r="F52" s="49">
        <v>0</v>
      </c>
      <c r="G52" s="50">
        <f t="shared" si="56"/>
        <v>3</v>
      </c>
      <c r="H52" s="50">
        <v>3</v>
      </c>
      <c r="I52" s="50">
        <f t="shared" si="74"/>
        <v>0</v>
      </c>
      <c r="J52" s="49">
        <v>0</v>
      </c>
      <c r="K52" s="49">
        <v>0</v>
      </c>
      <c r="L52" s="49">
        <v>0</v>
      </c>
      <c r="M52" s="49">
        <v>3</v>
      </c>
      <c r="N52" s="51">
        <f t="shared" si="57"/>
        <v>3</v>
      </c>
      <c r="O52" s="98">
        <v>6</v>
      </c>
      <c r="P52" s="70">
        <v>1</v>
      </c>
      <c r="Q52" s="49">
        <v>0</v>
      </c>
      <c r="R52" s="49">
        <v>0</v>
      </c>
      <c r="S52" s="49">
        <v>0</v>
      </c>
      <c r="T52" s="50">
        <f t="shared" si="58"/>
        <v>1</v>
      </c>
      <c r="U52" s="50">
        <v>1</v>
      </c>
      <c r="V52" s="50">
        <f t="shared" si="75"/>
        <v>0</v>
      </c>
      <c r="W52" s="49">
        <v>0</v>
      </c>
      <c r="X52" s="49">
        <v>0</v>
      </c>
      <c r="Y52" s="49">
        <v>0</v>
      </c>
      <c r="Z52" s="49">
        <v>1</v>
      </c>
      <c r="AA52" s="51">
        <f t="shared" si="59"/>
        <v>1</v>
      </c>
      <c r="AB52" s="99">
        <v>6</v>
      </c>
      <c r="AC52" s="70">
        <v>6</v>
      </c>
      <c r="AD52" s="49">
        <v>2</v>
      </c>
      <c r="AE52" s="49">
        <v>0</v>
      </c>
      <c r="AF52" s="49">
        <v>0</v>
      </c>
      <c r="AG52" s="50">
        <f t="shared" si="60"/>
        <v>8</v>
      </c>
      <c r="AH52" s="50">
        <v>6</v>
      </c>
      <c r="AI52" s="50">
        <f t="shared" si="76"/>
        <v>2</v>
      </c>
      <c r="AJ52" s="49">
        <v>0</v>
      </c>
      <c r="AK52" s="49">
        <v>0</v>
      </c>
      <c r="AL52" s="49">
        <v>0</v>
      </c>
      <c r="AM52" s="49">
        <v>8</v>
      </c>
      <c r="AN52" s="51">
        <f t="shared" si="61"/>
        <v>8</v>
      </c>
      <c r="AO52" s="99">
        <v>6</v>
      </c>
      <c r="AP52" s="70">
        <v>0</v>
      </c>
      <c r="AQ52" s="49">
        <v>0</v>
      </c>
      <c r="AR52" s="49">
        <v>0</v>
      </c>
      <c r="AS52" s="49">
        <v>0</v>
      </c>
      <c r="AT52" s="50">
        <f t="shared" si="62"/>
        <v>0</v>
      </c>
      <c r="AU52" s="50">
        <v>0</v>
      </c>
      <c r="AV52" s="50">
        <f t="shared" si="78"/>
        <v>0</v>
      </c>
      <c r="AW52" s="49">
        <v>0</v>
      </c>
      <c r="AX52" s="49">
        <v>0</v>
      </c>
      <c r="AY52" s="49">
        <v>0</v>
      </c>
      <c r="AZ52" s="49">
        <v>0</v>
      </c>
      <c r="BA52" s="51">
        <f t="shared" si="63"/>
        <v>0</v>
      </c>
      <c r="BB52" s="99">
        <v>0</v>
      </c>
      <c r="BC52" s="70">
        <f t="shared" si="66"/>
        <v>9</v>
      </c>
      <c r="BD52" s="49">
        <f t="shared" si="67"/>
        <v>3</v>
      </c>
      <c r="BE52" s="49">
        <f t="shared" si="67"/>
        <v>0</v>
      </c>
      <c r="BF52" s="49">
        <f t="shared" si="67"/>
        <v>0</v>
      </c>
      <c r="BG52" s="50">
        <f t="shared" si="68"/>
        <v>12</v>
      </c>
      <c r="BH52" s="50">
        <f t="shared" si="69"/>
        <v>10</v>
      </c>
      <c r="BI52" s="50">
        <f t="shared" si="77"/>
        <v>2</v>
      </c>
      <c r="BJ52" s="49">
        <f t="shared" si="70"/>
        <v>0</v>
      </c>
      <c r="BK52" s="49">
        <f t="shared" si="71"/>
        <v>0</v>
      </c>
      <c r="BL52" s="49">
        <f t="shared" si="71"/>
        <v>0</v>
      </c>
      <c r="BM52" s="49">
        <f t="shared" si="71"/>
        <v>12</v>
      </c>
      <c r="BN52" s="51">
        <f t="shared" si="72"/>
        <v>12</v>
      </c>
      <c r="BO52" s="99">
        <f t="shared" si="73"/>
        <v>4.5</v>
      </c>
    </row>
    <row r="53" spans="1:67" ht="22.5" customHeight="1" x14ac:dyDescent="0.25">
      <c r="A53" s="48">
        <v>43</v>
      </c>
      <c r="B53" s="19" t="s">
        <v>47</v>
      </c>
      <c r="C53" s="49">
        <v>4</v>
      </c>
      <c r="D53" s="49">
        <v>2</v>
      </c>
      <c r="E53" s="49">
        <v>0</v>
      </c>
      <c r="F53" s="49">
        <v>1</v>
      </c>
      <c r="G53" s="50">
        <f t="shared" si="56"/>
        <v>7</v>
      </c>
      <c r="H53" s="50">
        <v>7</v>
      </c>
      <c r="I53" s="50">
        <f t="shared" si="74"/>
        <v>0</v>
      </c>
      <c r="J53" s="49">
        <v>0</v>
      </c>
      <c r="K53" s="49">
        <v>0</v>
      </c>
      <c r="L53" s="49">
        <v>0</v>
      </c>
      <c r="M53" s="49">
        <v>7</v>
      </c>
      <c r="N53" s="51">
        <f t="shared" si="57"/>
        <v>7</v>
      </c>
      <c r="O53" s="98">
        <v>9</v>
      </c>
      <c r="P53" s="70">
        <v>1</v>
      </c>
      <c r="Q53" s="49">
        <v>0</v>
      </c>
      <c r="R53" s="49">
        <v>0</v>
      </c>
      <c r="S53" s="49">
        <v>0</v>
      </c>
      <c r="T53" s="50">
        <f t="shared" si="58"/>
        <v>1</v>
      </c>
      <c r="U53" s="50">
        <v>1</v>
      </c>
      <c r="V53" s="50">
        <f t="shared" si="75"/>
        <v>0</v>
      </c>
      <c r="W53" s="49">
        <v>0</v>
      </c>
      <c r="X53" s="49">
        <v>0</v>
      </c>
      <c r="Y53" s="49">
        <v>0</v>
      </c>
      <c r="Z53" s="49">
        <v>1</v>
      </c>
      <c r="AA53" s="51">
        <f t="shared" si="59"/>
        <v>1</v>
      </c>
      <c r="AB53" s="99">
        <v>8</v>
      </c>
      <c r="AC53" s="70">
        <v>2</v>
      </c>
      <c r="AD53" s="49">
        <v>1</v>
      </c>
      <c r="AE53" s="49">
        <v>0</v>
      </c>
      <c r="AF53" s="49">
        <v>7</v>
      </c>
      <c r="AG53" s="50">
        <f t="shared" si="60"/>
        <v>10</v>
      </c>
      <c r="AH53" s="50">
        <v>10</v>
      </c>
      <c r="AI53" s="50">
        <f t="shared" si="76"/>
        <v>0</v>
      </c>
      <c r="AJ53" s="49">
        <v>0</v>
      </c>
      <c r="AK53" s="49">
        <v>0</v>
      </c>
      <c r="AL53" s="49">
        <v>0</v>
      </c>
      <c r="AM53" s="49">
        <v>10</v>
      </c>
      <c r="AN53" s="51">
        <f t="shared" si="61"/>
        <v>10</v>
      </c>
      <c r="AO53" s="99">
        <v>8</v>
      </c>
      <c r="AP53" s="81">
        <v>0</v>
      </c>
      <c r="AQ53" s="57">
        <v>0</v>
      </c>
      <c r="AR53" s="57">
        <v>0</v>
      </c>
      <c r="AS53" s="57">
        <v>2</v>
      </c>
      <c r="AT53" s="50">
        <f t="shared" si="62"/>
        <v>2</v>
      </c>
      <c r="AU53" s="50">
        <v>2</v>
      </c>
      <c r="AV53" s="50">
        <f t="shared" si="78"/>
        <v>0</v>
      </c>
      <c r="AW53" s="49">
        <v>0</v>
      </c>
      <c r="AX53" s="49">
        <v>0</v>
      </c>
      <c r="AY53" s="49">
        <v>0</v>
      </c>
      <c r="AZ53" s="49">
        <v>2</v>
      </c>
      <c r="BA53" s="51">
        <f t="shared" si="63"/>
        <v>2</v>
      </c>
      <c r="BB53" s="99">
        <v>10</v>
      </c>
      <c r="BC53" s="70">
        <f t="shared" si="66"/>
        <v>7</v>
      </c>
      <c r="BD53" s="49">
        <f t="shared" si="67"/>
        <v>3</v>
      </c>
      <c r="BE53" s="49">
        <f t="shared" si="67"/>
        <v>0</v>
      </c>
      <c r="BF53" s="49">
        <f t="shared" si="67"/>
        <v>10</v>
      </c>
      <c r="BG53" s="50">
        <f t="shared" si="68"/>
        <v>20</v>
      </c>
      <c r="BH53" s="50">
        <f t="shared" si="69"/>
        <v>20</v>
      </c>
      <c r="BI53" s="50">
        <f t="shared" si="77"/>
        <v>0</v>
      </c>
      <c r="BJ53" s="49">
        <f t="shared" si="70"/>
        <v>0</v>
      </c>
      <c r="BK53" s="49">
        <f t="shared" si="71"/>
        <v>0</v>
      </c>
      <c r="BL53" s="49">
        <f t="shared" si="71"/>
        <v>0</v>
      </c>
      <c r="BM53" s="49">
        <f t="shared" si="71"/>
        <v>20</v>
      </c>
      <c r="BN53" s="51">
        <f t="shared" si="72"/>
        <v>20</v>
      </c>
      <c r="BO53" s="99">
        <f t="shared" si="73"/>
        <v>8.75</v>
      </c>
    </row>
    <row r="54" spans="1:67" x14ac:dyDescent="0.25">
      <c r="A54" s="48">
        <v>44</v>
      </c>
      <c r="B54" s="19" t="s">
        <v>46</v>
      </c>
      <c r="C54" s="49">
        <v>4</v>
      </c>
      <c r="D54" s="49">
        <v>1</v>
      </c>
      <c r="E54" s="49">
        <v>0</v>
      </c>
      <c r="F54" s="49">
        <v>0</v>
      </c>
      <c r="G54" s="50">
        <f t="shared" si="56"/>
        <v>5</v>
      </c>
      <c r="H54" s="50">
        <v>4</v>
      </c>
      <c r="I54" s="50">
        <f t="shared" si="74"/>
        <v>1</v>
      </c>
      <c r="J54" s="49">
        <v>0</v>
      </c>
      <c r="K54" s="49">
        <v>0</v>
      </c>
      <c r="L54" s="49">
        <v>0</v>
      </c>
      <c r="M54" s="49">
        <v>5</v>
      </c>
      <c r="N54" s="51">
        <f t="shared" si="57"/>
        <v>5</v>
      </c>
      <c r="O54" s="98">
        <v>9</v>
      </c>
      <c r="P54" s="70">
        <v>3</v>
      </c>
      <c r="Q54" s="49">
        <v>1</v>
      </c>
      <c r="R54" s="49">
        <v>0</v>
      </c>
      <c r="S54" s="49">
        <v>0</v>
      </c>
      <c r="T54" s="50">
        <f t="shared" si="58"/>
        <v>4</v>
      </c>
      <c r="U54" s="50">
        <v>3</v>
      </c>
      <c r="V54" s="50">
        <f t="shared" si="75"/>
        <v>1</v>
      </c>
      <c r="W54" s="49">
        <v>0</v>
      </c>
      <c r="X54" s="49">
        <v>0</v>
      </c>
      <c r="Y54" s="49">
        <v>0</v>
      </c>
      <c r="Z54" s="49">
        <v>4</v>
      </c>
      <c r="AA54" s="51">
        <f t="shared" si="59"/>
        <v>4</v>
      </c>
      <c r="AB54" s="99">
        <v>7</v>
      </c>
      <c r="AC54" s="70">
        <v>1</v>
      </c>
      <c r="AD54" s="49">
        <v>3</v>
      </c>
      <c r="AE54" s="49">
        <v>0</v>
      </c>
      <c r="AF54" s="49">
        <v>0</v>
      </c>
      <c r="AG54" s="50">
        <f t="shared" si="60"/>
        <v>4</v>
      </c>
      <c r="AH54" s="50">
        <v>4</v>
      </c>
      <c r="AI54" s="50">
        <f t="shared" si="76"/>
        <v>0</v>
      </c>
      <c r="AJ54" s="49">
        <v>0</v>
      </c>
      <c r="AK54" s="49">
        <v>0</v>
      </c>
      <c r="AL54" s="49">
        <v>0</v>
      </c>
      <c r="AM54" s="49">
        <v>4</v>
      </c>
      <c r="AN54" s="51">
        <f t="shared" si="61"/>
        <v>4</v>
      </c>
      <c r="AO54" s="99">
        <v>9</v>
      </c>
      <c r="AP54" s="70">
        <v>5</v>
      </c>
      <c r="AQ54" s="49">
        <v>0</v>
      </c>
      <c r="AR54" s="49">
        <v>0</v>
      </c>
      <c r="AS54" s="49">
        <v>0</v>
      </c>
      <c r="AT54" s="50">
        <f t="shared" si="62"/>
        <v>5</v>
      </c>
      <c r="AU54" s="50">
        <v>5</v>
      </c>
      <c r="AV54" s="50">
        <f t="shared" si="78"/>
        <v>0</v>
      </c>
      <c r="AW54" s="49">
        <v>0</v>
      </c>
      <c r="AX54" s="49">
        <v>0</v>
      </c>
      <c r="AY54" s="49">
        <v>0</v>
      </c>
      <c r="AZ54" s="49">
        <v>5</v>
      </c>
      <c r="BA54" s="51">
        <f t="shared" si="63"/>
        <v>5</v>
      </c>
      <c r="BB54" s="99">
        <v>9</v>
      </c>
      <c r="BC54" s="70">
        <f t="shared" si="66"/>
        <v>13</v>
      </c>
      <c r="BD54" s="49">
        <f t="shared" si="67"/>
        <v>5</v>
      </c>
      <c r="BE54" s="49">
        <f t="shared" si="67"/>
        <v>0</v>
      </c>
      <c r="BF54" s="49">
        <f t="shared" si="67"/>
        <v>0</v>
      </c>
      <c r="BG54" s="50">
        <f t="shared" si="68"/>
        <v>18</v>
      </c>
      <c r="BH54" s="50">
        <f t="shared" si="69"/>
        <v>16</v>
      </c>
      <c r="BI54" s="50">
        <f t="shared" si="77"/>
        <v>2</v>
      </c>
      <c r="BJ54" s="49">
        <f t="shared" si="70"/>
        <v>0</v>
      </c>
      <c r="BK54" s="49">
        <f t="shared" si="71"/>
        <v>0</v>
      </c>
      <c r="BL54" s="49">
        <f t="shared" si="71"/>
        <v>0</v>
      </c>
      <c r="BM54" s="49">
        <f t="shared" si="71"/>
        <v>18</v>
      </c>
      <c r="BN54" s="51">
        <f t="shared" si="72"/>
        <v>18</v>
      </c>
      <c r="BO54" s="99">
        <f t="shared" si="73"/>
        <v>8.5</v>
      </c>
    </row>
    <row r="55" spans="1:67" ht="35.25" customHeight="1" x14ac:dyDescent="0.25">
      <c r="A55" s="48">
        <v>45</v>
      </c>
      <c r="B55" s="19" t="s">
        <v>45</v>
      </c>
      <c r="C55" s="49">
        <v>3</v>
      </c>
      <c r="D55" s="49">
        <v>0</v>
      </c>
      <c r="E55" s="49">
        <v>0</v>
      </c>
      <c r="F55" s="49">
        <v>3</v>
      </c>
      <c r="G55" s="50">
        <f t="shared" si="56"/>
        <v>6</v>
      </c>
      <c r="H55" s="50">
        <v>6</v>
      </c>
      <c r="I55" s="50">
        <f t="shared" si="74"/>
        <v>0</v>
      </c>
      <c r="J55" s="49">
        <v>0</v>
      </c>
      <c r="K55" s="49">
        <v>0</v>
      </c>
      <c r="L55" s="49">
        <v>0</v>
      </c>
      <c r="M55" s="49">
        <v>6</v>
      </c>
      <c r="N55" s="51">
        <f t="shared" si="57"/>
        <v>6</v>
      </c>
      <c r="O55" s="98">
        <v>1</v>
      </c>
      <c r="P55" s="70">
        <v>3</v>
      </c>
      <c r="Q55" s="49">
        <v>2</v>
      </c>
      <c r="R55" s="49">
        <v>2</v>
      </c>
      <c r="S55" s="49">
        <v>10</v>
      </c>
      <c r="T55" s="50">
        <f t="shared" si="58"/>
        <v>17</v>
      </c>
      <c r="U55" s="50">
        <v>17</v>
      </c>
      <c r="V55" s="50">
        <f t="shared" si="75"/>
        <v>0</v>
      </c>
      <c r="W55" s="49">
        <v>0</v>
      </c>
      <c r="X55" s="49">
        <v>0</v>
      </c>
      <c r="Y55" s="49">
        <v>0</v>
      </c>
      <c r="Z55" s="49">
        <v>17</v>
      </c>
      <c r="AA55" s="51">
        <f t="shared" si="59"/>
        <v>17</v>
      </c>
      <c r="AB55" s="99">
        <v>9</v>
      </c>
      <c r="AC55" s="70">
        <v>0</v>
      </c>
      <c r="AD55" s="49">
        <v>2</v>
      </c>
      <c r="AE55" s="49">
        <v>0</v>
      </c>
      <c r="AF55" s="49">
        <v>2</v>
      </c>
      <c r="AG55" s="50">
        <f t="shared" si="60"/>
        <v>4</v>
      </c>
      <c r="AH55" s="50">
        <v>4</v>
      </c>
      <c r="AI55" s="50">
        <f t="shared" si="76"/>
        <v>0</v>
      </c>
      <c r="AJ55" s="49">
        <v>0</v>
      </c>
      <c r="AK55" s="49">
        <v>0</v>
      </c>
      <c r="AL55" s="49">
        <v>0</v>
      </c>
      <c r="AM55" s="49">
        <v>4</v>
      </c>
      <c r="AN55" s="51">
        <f t="shared" si="61"/>
        <v>4</v>
      </c>
      <c r="AO55" s="99">
        <v>6</v>
      </c>
      <c r="AP55" s="113">
        <v>0</v>
      </c>
      <c r="AQ55" s="53">
        <v>0</v>
      </c>
      <c r="AR55" s="53">
        <v>0</v>
      </c>
      <c r="AS55" s="53">
        <v>0</v>
      </c>
      <c r="AT55" s="50">
        <f t="shared" si="62"/>
        <v>0</v>
      </c>
      <c r="AU55" s="50">
        <v>0</v>
      </c>
      <c r="AV55" s="50">
        <f t="shared" si="78"/>
        <v>0</v>
      </c>
      <c r="AW55" s="49">
        <v>0</v>
      </c>
      <c r="AX55" s="49">
        <v>0</v>
      </c>
      <c r="AY55" s="49">
        <v>0</v>
      </c>
      <c r="AZ55" s="49">
        <v>0</v>
      </c>
      <c r="BA55" s="51">
        <f t="shared" si="63"/>
        <v>0</v>
      </c>
      <c r="BB55" s="99">
        <v>0</v>
      </c>
      <c r="BC55" s="70">
        <f t="shared" si="66"/>
        <v>6</v>
      </c>
      <c r="BD55" s="49">
        <f t="shared" si="67"/>
        <v>4</v>
      </c>
      <c r="BE55" s="49">
        <f t="shared" si="67"/>
        <v>2</v>
      </c>
      <c r="BF55" s="49">
        <f t="shared" si="67"/>
        <v>15</v>
      </c>
      <c r="BG55" s="50">
        <f t="shared" si="68"/>
        <v>27</v>
      </c>
      <c r="BH55" s="50">
        <f t="shared" si="69"/>
        <v>27</v>
      </c>
      <c r="BI55" s="50">
        <f t="shared" si="77"/>
        <v>0</v>
      </c>
      <c r="BJ55" s="49">
        <f t="shared" si="70"/>
        <v>0</v>
      </c>
      <c r="BK55" s="49">
        <f t="shared" si="71"/>
        <v>0</v>
      </c>
      <c r="BL55" s="49">
        <f t="shared" si="71"/>
        <v>0</v>
      </c>
      <c r="BM55" s="49">
        <f t="shared" si="71"/>
        <v>27</v>
      </c>
      <c r="BN55" s="51">
        <f t="shared" si="72"/>
        <v>27</v>
      </c>
      <c r="BO55" s="99">
        <f t="shared" si="73"/>
        <v>4</v>
      </c>
    </row>
    <row r="56" spans="1:67" ht="22.5" x14ac:dyDescent="0.25">
      <c r="A56" s="48">
        <v>46</v>
      </c>
      <c r="B56" s="25" t="s">
        <v>44</v>
      </c>
      <c r="C56" s="49">
        <v>0</v>
      </c>
      <c r="D56" s="49">
        <v>0</v>
      </c>
      <c r="E56" s="49">
        <v>0</v>
      </c>
      <c r="F56" s="49">
        <v>0</v>
      </c>
      <c r="G56" s="50">
        <f t="shared" si="56"/>
        <v>0</v>
      </c>
      <c r="H56" s="50">
        <v>0</v>
      </c>
      <c r="I56" s="50">
        <f t="shared" si="74"/>
        <v>0</v>
      </c>
      <c r="J56" s="49">
        <v>0</v>
      </c>
      <c r="K56" s="49">
        <v>0</v>
      </c>
      <c r="L56" s="49">
        <v>0</v>
      </c>
      <c r="M56" s="49">
        <v>0</v>
      </c>
      <c r="N56" s="51">
        <f t="shared" si="57"/>
        <v>0</v>
      </c>
      <c r="O56" s="98">
        <v>0</v>
      </c>
      <c r="P56" s="70">
        <v>0</v>
      </c>
      <c r="Q56" s="49">
        <v>0</v>
      </c>
      <c r="R56" s="49">
        <v>0</v>
      </c>
      <c r="S56" s="49">
        <v>0</v>
      </c>
      <c r="T56" s="50">
        <f t="shared" si="58"/>
        <v>0</v>
      </c>
      <c r="U56" s="50">
        <v>0</v>
      </c>
      <c r="V56" s="50">
        <f t="shared" si="75"/>
        <v>0</v>
      </c>
      <c r="W56" s="49">
        <v>0</v>
      </c>
      <c r="X56" s="49">
        <v>0</v>
      </c>
      <c r="Y56" s="49">
        <v>0</v>
      </c>
      <c r="Z56" s="49">
        <v>0</v>
      </c>
      <c r="AA56" s="51">
        <f t="shared" si="59"/>
        <v>0</v>
      </c>
      <c r="AB56" s="99">
        <v>0</v>
      </c>
      <c r="AC56" s="70">
        <v>0</v>
      </c>
      <c r="AD56" s="49">
        <v>0</v>
      </c>
      <c r="AE56" s="49">
        <v>0</v>
      </c>
      <c r="AF56" s="49">
        <v>0</v>
      </c>
      <c r="AG56" s="50">
        <f t="shared" si="60"/>
        <v>0</v>
      </c>
      <c r="AH56" s="50">
        <v>0</v>
      </c>
      <c r="AI56" s="50">
        <f t="shared" si="76"/>
        <v>0</v>
      </c>
      <c r="AJ56" s="49">
        <v>0</v>
      </c>
      <c r="AK56" s="49">
        <v>0</v>
      </c>
      <c r="AL56" s="49">
        <v>0</v>
      </c>
      <c r="AM56" s="49">
        <v>0</v>
      </c>
      <c r="AN56" s="51">
        <f t="shared" si="61"/>
        <v>0</v>
      </c>
      <c r="AO56" s="99">
        <v>0</v>
      </c>
      <c r="AP56" s="81">
        <v>0</v>
      </c>
      <c r="AQ56" s="57">
        <v>0</v>
      </c>
      <c r="AR56" s="57">
        <v>0</v>
      </c>
      <c r="AS56" s="57">
        <v>0</v>
      </c>
      <c r="AT56" s="50">
        <f t="shared" si="62"/>
        <v>0</v>
      </c>
      <c r="AU56" s="50">
        <v>0</v>
      </c>
      <c r="AV56" s="50">
        <f t="shared" si="78"/>
        <v>0</v>
      </c>
      <c r="AW56" s="49">
        <v>0</v>
      </c>
      <c r="AX56" s="49">
        <v>0</v>
      </c>
      <c r="AY56" s="49">
        <v>0</v>
      </c>
      <c r="AZ56" s="49">
        <v>0</v>
      </c>
      <c r="BA56" s="51">
        <f t="shared" si="63"/>
        <v>0</v>
      </c>
      <c r="BB56" s="99">
        <v>0</v>
      </c>
      <c r="BC56" s="70">
        <f t="shared" si="66"/>
        <v>0</v>
      </c>
      <c r="BD56" s="49">
        <f t="shared" si="67"/>
        <v>0</v>
      </c>
      <c r="BE56" s="49">
        <f t="shared" si="67"/>
        <v>0</v>
      </c>
      <c r="BF56" s="49">
        <f t="shared" si="67"/>
        <v>0</v>
      </c>
      <c r="BG56" s="50">
        <f t="shared" si="68"/>
        <v>0</v>
      </c>
      <c r="BH56" s="50">
        <f t="shared" si="69"/>
        <v>0</v>
      </c>
      <c r="BI56" s="50">
        <f t="shared" si="77"/>
        <v>0</v>
      </c>
      <c r="BJ56" s="49">
        <f t="shared" si="70"/>
        <v>0</v>
      </c>
      <c r="BK56" s="49">
        <f t="shared" si="71"/>
        <v>0</v>
      </c>
      <c r="BL56" s="49">
        <f t="shared" si="71"/>
        <v>0</v>
      </c>
      <c r="BM56" s="49">
        <f t="shared" si="71"/>
        <v>0</v>
      </c>
      <c r="BN56" s="51">
        <f t="shared" si="72"/>
        <v>0</v>
      </c>
      <c r="BO56" s="99">
        <f t="shared" si="73"/>
        <v>0</v>
      </c>
    </row>
    <row r="57" spans="1:67" ht="22.5" x14ac:dyDescent="0.25">
      <c r="A57" s="48">
        <v>47</v>
      </c>
      <c r="B57" s="19" t="s">
        <v>43</v>
      </c>
      <c r="C57" s="49">
        <v>0</v>
      </c>
      <c r="D57" s="49">
        <v>0</v>
      </c>
      <c r="E57" s="49">
        <v>0</v>
      </c>
      <c r="F57" s="49">
        <v>0</v>
      </c>
      <c r="G57" s="50">
        <f t="shared" si="56"/>
        <v>0</v>
      </c>
      <c r="H57" s="50">
        <v>0</v>
      </c>
      <c r="I57" s="50">
        <f t="shared" si="74"/>
        <v>0</v>
      </c>
      <c r="J57" s="49">
        <v>0</v>
      </c>
      <c r="K57" s="49">
        <v>0</v>
      </c>
      <c r="L57" s="49">
        <v>0</v>
      </c>
      <c r="M57" s="49">
        <v>0</v>
      </c>
      <c r="N57" s="51">
        <f t="shared" si="57"/>
        <v>0</v>
      </c>
      <c r="O57" s="98">
        <v>0</v>
      </c>
      <c r="P57" s="70">
        <v>0</v>
      </c>
      <c r="Q57" s="49">
        <v>0</v>
      </c>
      <c r="R57" s="49">
        <v>0</v>
      </c>
      <c r="S57" s="49">
        <v>0</v>
      </c>
      <c r="T57" s="50">
        <f t="shared" si="58"/>
        <v>0</v>
      </c>
      <c r="U57" s="50">
        <v>0</v>
      </c>
      <c r="V57" s="50">
        <f t="shared" si="75"/>
        <v>0</v>
      </c>
      <c r="W57" s="49">
        <v>0</v>
      </c>
      <c r="X57" s="49">
        <v>0</v>
      </c>
      <c r="Y57" s="49">
        <v>0</v>
      </c>
      <c r="Z57" s="49">
        <v>0</v>
      </c>
      <c r="AA57" s="51">
        <f t="shared" si="59"/>
        <v>0</v>
      </c>
      <c r="AB57" s="99">
        <v>0</v>
      </c>
      <c r="AC57" s="70">
        <v>0</v>
      </c>
      <c r="AD57" s="49">
        <v>0</v>
      </c>
      <c r="AE57" s="49">
        <v>0</v>
      </c>
      <c r="AF57" s="49">
        <v>0</v>
      </c>
      <c r="AG57" s="50">
        <f t="shared" si="60"/>
        <v>0</v>
      </c>
      <c r="AH57" s="50">
        <v>0</v>
      </c>
      <c r="AI57" s="50">
        <f t="shared" si="76"/>
        <v>0</v>
      </c>
      <c r="AJ57" s="49">
        <v>0</v>
      </c>
      <c r="AK57" s="49">
        <v>0</v>
      </c>
      <c r="AL57" s="49">
        <v>0</v>
      </c>
      <c r="AM57" s="49">
        <v>0</v>
      </c>
      <c r="AN57" s="51">
        <f t="shared" si="61"/>
        <v>0</v>
      </c>
      <c r="AO57" s="99">
        <v>0</v>
      </c>
      <c r="AP57" s="70">
        <v>0</v>
      </c>
      <c r="AQ57" s="49">
        <v>0</v>
      </c>
      <c r="AR57" s="49">
        <v>0</v>
      </c>
      <c r="AS57" s="49">
        <v>0</v>
      </c>
      <c r="AT57" s="50">
        <f t="shared" si="62"/>
        <v>0</v>
      </c>
      <c r="AU57" s="50">
        <v>0</v>
      </c>
      <c r="AV57" s="50">
        <f t="shared" si="78"/>
        <v>0</v>
      </c>
      <c r="AW57" s="49">
        <v>0</v>
      </c>
      <c r="AX57" s="49">
        <v>0</v>
      </c>
      <c r="AY57" s="49">
        <v>0</v>
      </c>
      <c r="AZ57" s="49">
        <v>0</v>
      </c>
      <c r="BA57" s="51">
        <f t="shared" si="63"/>
        <v>0</v>
      </c>
      <c r="BB57" s="99">
        <v>0</v>
      </c>
      <c r="BC57" s="70">
        <f t="shared" si="66"/>
        <v>0</v>
      </c>
      <c r="BD57" s="49">
        <f t="shared" si="67"/>
        <v>0</v>
      </c>
      <c r="BE57" s="49">
        <f t="shared" si="67"/>
        <v>0</v>
      </c>
      <c r="BF57" s="49">
        <f t="shared" si="67"/>
        <v>0</v>
      </c>
      <c r="BG57" s="50">
        <f t="shared" si="68"/>
        <v>0</v>
      </c>
      <c r="BH57" s="50">
        <f t="shared" si="69"/>
        <v>0</v>
      </c>
      <c r="BI57" s="50">
        <f t="shared" si="77"/>
        <v>0</v>
      </c>
      <c r="BJ57" s="49">
        <f t="shared" si="70"/>
        <v>0</v>
      </c>
      <c r="BK57" s="49">
        <f t="shared" si="71"/>
        <v>0</v>
      </c>
      <c r="BL57" s="49">
        <f t="shared" si="71"/>
        <v>0</v>
      </c>
      <c r="BM57" s="49">
        <f t="shared" si="71"/>
        <v>0</v>
      </c>
      <c r="BN57" s="51">
        <f t="shared" si="72"/>
        <v>0</v>
      </c>
      <c r="BO57" s="99">
        <f t="shared" si="73"/>
        <v>0</v>
      </c>
    </row>
    <row r="58" spans="1:67" ht="22.5" x14ac:dyDescent="0.25">
      <c r="A58" s="48">
        <v>48</v>
      </c>
      <c r="B58" s="19" t="s">
        <v>42</v>
      </c>
      <c r="C58" s="49">
        <v>1</v>
      </c>
      <c r="D58" s="49">
        <v>0</v>
      </c>
      <c r="E58" s="49">
        <v>1</v>
      </c>
      <c r="F58" s="49">
        <v>0</v>
      </c>
      <c r="G58" s="50">
        <f t="shared" si="56"/>
        <v>2</v>
      </c>
      <c r="H58" s="50">
        <v>0</v>
      </c>
      <c r="I58" s="50">
        <f t="shared" si="74"/>
        <v>2</v>
      </c>
      <c r="J58" s="49">
        <v>0</v>
      </c>
      <c r="K58" s="49">
        <v>0</v>
      </c>
      <c r="L58" s="49">
        <v>0</v>
      </c>
      <c r="M58" s="49">
        <v>2</v>
      </c>
      <c r="N58" s="51">
        <f t="shared" si="57"/>
        <v>2</v>
      </c>
      <c r="O58" s="98">
        <v>5</v>
      </c>
      <c r="P58" s="70">
        <v>0</v>
      </c>
      <c r="Q58" s="49">
        <v>2</v>
      </c>
      <c r="R58" s="49">
        <v>0</v>
      </c>
      <c r="S58" s="49">
        <v>0</v>
      </c>
      <c r="T58" s="50">
        <f t="shared" si="58"/>
        <v>2</v>
      </c>
      <c r="U58" s="50">
        <v>0</v>
      </c>
      <c r="V58" s="50">
        <f t="shared" si="75"/>
        <v>2</v>
      </c>
      <c r="W58" s="49">
        <v>0</v>
      </c>
      <c r="X58" s="49">
        <v>0</v>
      </c>
      <c r="Y58" s="49">
        <v>0</v>
      </c>
      <c r="Z58" s="49">
        <v>2</v>
      </c>
      <c r="AA58" s="51">
        <f t="shared" si="59"/>
        <v>2</v>
      </c>
      <c r="AB58" s="99">
        <v>8</v>
      </c>
      <c r="AC58" s="70">
        <v>0</v>
      </c>
      <c r="AD58" s="49">
        <v>1</v>
      </c>
      <c r="AE58" s="49">
        <v>0</v>
      </c>
      <c r="AF58" s="49">
        <v>1</v>
      </c>
      <c r="AG58" s="50">
        <f t="shared" si="60"/>
        <v>2</v>
      </c>
      <c r="AH58" s="50">
        <v>0</v>
      </c>
      <c r="AI58" s="50">
        <f t="shared" si="76"/>
        <v>2</v>
      </c>
      <c r="AJ58" s="49">
        <v>0</v>
      </c>
      <c r="AK58" s="49">
        <v>0</v>
      </c>
      <c r="AL58" s="49">
        <v>0</v>
      </c>
      <c r="AM58" s="49">
        <v>2</v>
      </c>
      <c r="AN58" s="51">
        <f t="shared" si="61"/>
        <v>2</v>
      </c>
      <c r="AO58" s="99">
        <v>8</v>
      </c>
      <c r="AP58" s="81">
        <v>0</v>
      </c>
      <c r="AQ58" s="57">
        <v>0</v>
      </c>
      <c r="AR58" s="57">
        <v>0</v>
      </c>
      <c r="AS58" s="57">
        <v>0</v>
      </c>
      <c r="AT58" s="50">
        <f t="shared" si="62"/>
        <v>0</v>
      </c>
      <c r="AU58" s="50">
        <v>0</v>
      </c>
      <c r="AV58" s="50">
        <f t="shared" si="78"/>
        <v>0</v>
      </c>
      <c r="AW58" s="49">
        <v>0</v>
      </c>
      <c r="AX58" s="49">
        <v>0</v>
      </c>
      <c r="AY58" s="49">
        <v>0</v>
      </c>
      <c r="AZ58" s="49">
        <v>0</v>
      </c>
      <c r="BA58" s="51">
        <f t="shared" si="63"/>
        <v>0</v>
      </c>
      <c r="BB58" s="99">
        <v>0</v>
      </c>
      <c r="BC58" s="70">
        <f t="shared" si="66"/>
        <v>1</v>
      </c>
      <c r="BD58" s="49">
        <f t="shared" si="67"/>
        <v>3</v>
      </c>
      <c r="BE58" s="49">
        <f t="shared" si="67"/>
        <v>1</v>
      </c>
      <c r="BF58" s="49">
        <f t="shared" si="67"/>
        <v>1</v>
      </c>
      <c r="BG58" s="50">
        <f t="shared" si="68"/>
        <v>6</v>
      </c>
      <c r="BH58" s="50">
        <f t="shared" si="69"/>
        <v>0</v>
      </c>
      <c r="BI58" s="50">
        <f t="shared" si="77"/>
        <v>6</v>
      </c>
      <c r="BJ58" s="49">
        <f t="shared" si="70"/>
        <v>0</v>
      </c>
      <c r="BK58" s="49">
        <f t="shared" si="71"/>
        <v>0</v>
      </c>
      <c r="BL58" s="49">
        <f t="shared" si="71"/>
        <v>0</v>
      </c>
      <c r="BM58" s="49">
        <f t="shared" si="71"/>
        <v>6</v>
      </c>
      <c r="BN58" s="51">
        <f t="shared" si="72"/>
        <v>6</v>
      </c>
      <c r="BO58" s="99">
        <f t="shared" si="73"/>
        <v>5.25</v>
      </c>
    </row>
    <row r="59" spans="1:67" ht="22.5" x14ac:dyDescent="0.25">
      <c r="A59" s="48">
        <v>49</v>
      </c>
      <c r="B59" s="25" t="s">
        <v>41</v>
      </c>
      <c r="C59" s="49">
        <v>0</v>
      </c>
      <c r="D59" s="49">
        <v>0</v>
      </c>
      <c r="E59" s="49">
        <v>0</v>
      </c>
      <c r="F59" s="49">
        <v>0</v>
      </c>
      <c r="G59" s="50">
        <f t="shared" si="56"/>
        <v>0</v>
      </c>
      <c r="H59" s="50">
        <v>0</v>
      </c>
      <c r="I59" s="50">
        <f t="shared" si="74"/>
        <v>0</v>
      </c>
      <c r="J59" s="49">
        <v>0</v>
      </c>
      <c r="K59" s="49">
        <v>0</v>
      </c>
      <c r="L59" s="49">
        <v>0</v>
      </c>
      <c r="M59" s="49">
        <v>0</v>
      </c>
      <c r="N59" s="51">
        <f t="shared" si="57"/>
        <v>0</v>
      </c>
      <c r="O59" s="98">
        <v>0</v>
      </c>
      <c r="P59" s="70">
        <v>0</v>
      </c>
      <c r="Q59" s="49">
        <v>1</v>
      </c>
      <c r="R59" s="49">
        <v>0</v>
      </c>
      <c r="S59" s="49">
        <v>0</v>
      </c>
      <c r="T59" s="50">
        <f t="shared" si="58"/>
        <v>1</v>
      </c>
      <c r="U59" s="50">
        <v>1</v>
      </c>
      <c r="V59" s="50">
        <f t="shared" si="75"/>
        <v>0</v>
      </c>
      <c r="W59" s="49">
        <v>0</v>
      </c>
      <c r="X59" s="49">
        <v>0</v>
      </c>
      <c r="Y59" s="49">
        <v>0</v>
      </c>
      <c r="Z59" s="49">
        <v>1</v>
      </c>
      <c r="AA59" s="51">
        <f t="shared" si="59"/>
        <v>1</v>
      </c>
      <c r="AB59" s="99">
        <v>9</v>
      </c>
      <c r="AC59" s="70">
        <v>0</v>
      </c>
      <c r="AD59" s="49">
        <v>1</v>
      </c>
      <c r="AE59" s="49">
        <v>0</v>
      </c>
      <c r="AF59" s="49">
        <v>0</v>
      </c>
      <c r="AG59" s="50">
        <f t="shared" si="60"/>
        <v>1</v>
      </c>
      <c r="AH59" s="50">
        <v>1</v>
      </c>
      <c r="AI59" s="50">
        <f t="shared" si="76"/>
        <v>0</v>
      </c>
      <c r="AJ59" s="49">
        <v>0</v>
      </c>
      <c r="AK59" s="49">
        <v>0</v>
      </c>
      <c r="AL59" s="49">
        <v>0</v>
      </c>
      <c r="AM59" s="49">
        <v>1</v>
      </c>
      <c r="AN59" s="51">
        <f t="shared" si="61"/>
        <v>1</v>
      </c>
      <c r="AO59" s="99">
        <v>5</v>
      </c>
      <c r="AP59" s="81">
        <v>0</v>
      </c>
      <c r="AQ59" s="57">
        <v>0</v>
      </c>
      <c r="AR59" s="57">
        <v>0</v>
      </c>
      <c r="AS59" s="57">
        <v>0</v>
      </c>
      <c r="AT59" s="50">
        <f t="shared" si="62"/>
        <v>0</v>
      </c>
      <c r="AU59" s="50">
        <v>0</v>
      </c>
      <c r="AV59" s="50">
        <f t="shared" si="78"/>
        <v>0</v>
      </c>
      <c r="AW59" s="49">
        <v>0</v>
      </c>
      <c r="AX59" s="49">
        <v>0</v>
      </c>
      <c r="AY59" s="49">
        <v>0</v>
      </c>
      <c r="AZ59" s="49">
        <v>0</v>
      </c>
      <c r="BA59" s="51">
        <f t="shared" si="63"/>
        <v>0</v>
      </c>
      <c r="BB59" s="99">
        <v>0</v>
      </c>
      <c r="BC59" s="70">
        <f t="shared" si="66"/>
        <v>0</v>
      </c>
      <c r="BD59" s="49">
        <f t="shared" si="67"/>
        <v>2</v>
      </c>
      <c r="BE59" s="49">
        <f t="shared" si="67"/>
        <v>0</v>
      </c>
      <c r="BF59" s="49">
        <f t="shared" si="67"/>
        <v>0</v>
      </c>
      <c r="BG59" s="50">
        <f t="shared" si="68"/>
        <v>2</v>
      </c>
      <c r="BH59" s="50">
        <f t="shared" si="69"/>
        <v>2</v>
      </c>
      <c r="BI59" s="50">
        <f t="shared" si="77"/>
        <v>0</v>
      </c>
      <c r="BJ59" s="49">
        <f t="shared" si="70"/>
        <v>0</v>
      </c>
      <c r="BK59" s="49">
        <f t="shared" si="71"/>
        <v>0</v>
      </c>
      <c r="BL59" s="49">
        <f t="shared" si="71"/>
        <v>0</v>
      </c>
      <c r="BM59" s="49">
        <f t="shared" si="71"/>
        <v>2</v>
      </c>
      <c r="BN59" s="51">
        <f t="shared" si="72"/>
        <v>2</v>
      </c>
      <c r="BO59" s="99">
        <f t="shared" si="73"/>
        <v>3.5</v>
      </c>
    </row>
    <row r="60" spans="1:67" ht="22.5" x14ac:dyDescent="0.25">
      <c r="A60" s="48">
        <v>50</v>
      </c>
      <c r="B60" s="19" t="s">
        <v>40</v>
      </c>
      <c r="C60" s="49"/>
      <c r="D60" s="49"/>
      <c r="E60" s="49"/>
      <c r="F60" s="49"/>
      <c r="G60" s="50">
        <f t="shared" si="56"/>
        <v>0</v>
      </c>
      <c r="H60" s="50">
        <v>0</v>
      </c>
      <c r="I60" s="50">
        <f t="shared" si="74"/>
        <v>0</v>
      </c>
      <c r="J60" s="49"/>
      <c r="K60" s="49"/>
      <c r="L60" s="49"/>
      <c r="M60" s="49"/>
      <c r="N60" s="51">
        <f t="shared" si="57"/>
        <v>0</v>
      </c>
      <c r="O60" s="98">
        <v>0</v>
      </c>
      <c r="P60" s="70">
        <v>0</v>
      </c>
      <c r="Q60" s="49">
        <v>0</v>
      </c>
      <c r="R60" s="49">
        <v>0</v>
      </c>
      <c r="S60" s="49">
        <v>0</v>
      </c>
      <c r="T60" s="50">
        <f t="shared" si="58"/>
        <v>0</v>
      </c>
      <c r="U60" s="50">
        <v>0</v>
      </c>
      <c r="V60" s="50">
        <f t="shared" si="75"/>
        <v>0</v>
      </c>
      <c r="W60" s="49">
        <v>0</v>
      </c>
      <c r="X60" s="49">
        <v>0</v>
      </c>
      <c r="Y60" s="49">
        <v>0</v>
      </c>
      <c r="Z60" s="49">
        <v>0</v>
      </c>
      <c r="AA60" s="51">
        <f t="shared" si="59"/>
        <v>0</v>
      </c>
      <c r="AB60" s="99">
        <v>0</v>
      </c>
      <c r="AC60" s="70">
        <v>0</v>
      </c>
      <c r="AD60" s="49">
        <v>0</v>
      </c>
      <c r="AE60" s="49">
        <v>0</v>
      </c>
      <c r="AF60" s="49">
        <v>0</v>
      </c>
      <c r="AG60" s="50">
        <f t="shared" si="60"/>
        <v>0</v>
      </c>
      <c r="AH60" s="50">
        <v>0</v>
      </c>
      <c r="AI60" s="50">
        <f t="shared" si="76"/>
        <v>0</v>
      </c>
      <c r="AJ60" s="49">
        <v>0</v>
      </c>
      <c r="AK60" s="49">
        <v>0</v>
      </c>
      <c r="AL60" s="49">
        <v>0</v>
      </c>
      <c r="AM60" s="49">
        <v>0</v>
      </c>
      <c r="AN60" s="51">
        <f t="shared" si="61"/>
        <v>0</v>
      </c>
      <c r="AO60" s="99">
        <v>0</v>
      </c>
      <c r="AP60" s="114">
        <v>0</v>
      </c>
      <c r="AQ60" s="115">
        <v>0</v>
      </c>
      <c r="AR60" s="115">
        <v>0</v>
      </c>
      <c r="AS60" s="115">
        <v>0</v>
      </c>
      <c r="AT60" s="50">
        <f t="shared" si="62"/>
        <v>0</v>
      </c>
      <c r="AU60" s="50">
        <v>0</v>
      </c>
      <c r="AV60" s="50">
        <f t="shared" si="78"/>
        <v>0</v>
      </c>
      <c r="AW60" s="49">
        <v>0</v>
      </c>
      <c r="AX60" s="49">
        <v>0</v>
      </c>
      <c r="AY60" s="49">
        <v>0</v>
      </c>
      <c r="AZ60" s="49">
        <v>0</v>
      </c>
      <c r="BA60" s="51">
        <f t="shared" si="63"/>
        <v>0</v>
      </c>
      <c r="BB60" s="99">
        <v>0</v>
      </c>
      <c r="BC60" s="70">
        <f t="shared" si="66"/>
        <v>0</v>
      </c>
      <c r="BD60" s="49">
        <f t="shared" si="67"/>
        <v>0</v>
      </c>
      <c r="BE60" s="49">
        <f t="shared" si="67"/>
        <v>0</v>
      </c>
      <c r="BF60" s="49">
        <f t="shared" si="67"/>
        <v>0</v>
      </c>
      <c r="BG60" s="50">
        <f t="shared" si="68"/>
        <v>0</v>
      </c>
      <c r="BH60" s="50">
        <f t="shared" si="69"/>
        <v>0</v>
      </c>
      <c r="BI60" s="50">
        <f t="shared" si="77"/>
        <v>0</v>
      </c>
      <c r="BJ60" s="49">
        <f t="shared" si="70"/>
        <v>0</v>
      </c>
      <c r="BK60" s="49">
        <f t="shared" si="71"/>
        <v>0</v>
      </c>
      <c r="BL60" s="49">
        <f t="shared" si="71"/>
        <v>0</v>
      </c>
      <c r="BM60" s="49">
        <f t="shared" si="71"/>
        <v>0</v>
      </c>
      <c r="BN60" s="51">
        <f t="shared" si="72"/>
        <v>0</v>
      </c>
      <c r="BO60" s="99">
        <f t="shared" si="73"/>
        <v>0</v>
      </c>
    </row>
    <row r="61" spans="1:67" ht="22.5" x14ac:dyDescent="0.25">
      <c r="A61" s="48">
        <v>51</v>
      </c>
      <c r="B61" s="26" t="s">
        <v>39</v>
      </c>
      <c r="C61" s="49">
        <v>0</v>
      </c>
      <c r="D61" s="49">
        <v>0</v>
      </c>
      <c r="E61" s="49">
        <v>0</v>
      </c>
      <c r="F61" s="49">
        <v>0</v>
      </c>
      <c r="G61" s="50">
        <f t="shared" si="56"/>
        <v>0</v>
      </c>
      <c r="H61" s="50">
        <v>0</v>
      </c>
      <c r="I61" s="50">
        <f t="shared" si="74"/>
        <v>0</v>
      </c>
      <c r="J61" s="49">
        <v>0</v>
      </c>
      <c r="K61" s="49">
        <v>0</v>
      </c>
      <c r="L61" s="49">
        <v>0</v>
      </c>
      <c r="M61" s="49">
        <v>0</v>
      </c>
      <c r="N61" s="51">
        <f t="shared" si="57"/>
        <v>0</v>
      </c>
      <c r="O61" s="98">
        <v>0</v>
      </c>
      <c r="P61" s="70">
        <v>0</v>
      </c>
      <c r="Q61" s="49">
        <v>0</v>
      </c>
      <c r="R61" s="49">
        <v>0</v>
      </c>
      <c r="S61" s="49">
        <v>0</v>
      </c>
      <c r="T61" s="50">
        <f t="shared" si="58"/>
        <v>0</v>
      </c>
      <c r="U61" s="50">
        <v>0</v>
      </c>
      <c r="V61" s="50">
        <f t="shared" si="75"/>
        <v>0</v>
      </c>
      <c r="W61" s="49">
        <v>0</v>
      </c>
      <c r="X61" s="49">
        <v>0</v>
      </c>
      <c r="Y61" s="49">
        <v>0</v>
      </c>
      <c r="Z61" s="49">
        <v>0</v>
      </c>
      <c r="AA61" s="51">
        <f t="shared" si="59"/>
        <v>0</v>
      </c>
      <c r="AB61" s="99">
        <v>0</v>
      </c>
      <c r="AC61" s="70">
        <v>0</v>
      </c>
      <c r="AD61" s="49">
        <v>0</v>
      </c>
      <c r="AE61" s="49">
        <v>0</v>
      </c>
      <c r="AF61" s="49">
        <v>0</v>
      </c>
      <c r="AG61" s="50">
        <f t="shared" si="60"/>
        <v>0</v>
      </c>
      <c r="AH61" s="50">
        <v>0</v>
      </c>
      <c r="AI61" s="50">
        <f t="shared" si="76"/>
        <v>0</v>
      </c>
      <c r="AJ61" s="49">
        <v>0</v>
      </c>
      <c r="AK61" s="49">
        <v>0</v>
      </c>
      <c r="AL61" s="49">
        <v>0</v>
      </c>
      <c r="AM61" s="49">
        <v>0</v>
      </c>
      <c r="AN61" s="51">
        <f t="shared" si="61"/>
        <v>0</v>
      </c>
      <c r="AO61" s="99">
        <v>0</v>
      </c>
      <c r="AP61" s="81">
        <v>0</v>
      </c>
      <c r="AQ61" s="57">
        <v>0</v>
      </c>
      <c r="AR61" s="57">
        <v>0</v>
      </c>
      <c r="AS61" s="57">
        <v>0</v>
      </c>
      <c r="AT61" s="50">
        <f t="shared" si="62"/>
        <v>0</v>
      </c>
      <c r="AU61" s="50">
        <v>0</v>
      </c>
      <c r="AV61" s="50">
        <f t="shared" si="78"/>
        <v>0</v>
      </c>
      <c r="AW61" s="49">
        <v>0</v>
      </c>
      <c r="AX61" s="49">
        <v>0</v>
      </c>
      <c r="AY61" s="49">
        <v>0</v>
      </c>
      <c r="AZ61" s="49">
        <v>0</v>
      </c>
      <c r="BA61" s="51">
        <f t="shared" si="63"/>
        <v>0</v>
      </c>
      <c r="BB61" s="99">
        <v>0</v>
      </c>
      <c r="BC61" s="70">
        <f t="shared" si="66"/>
        <v>0</v>
      </c>
      <c r="BD61" s="49">
        <f t="shared" si="67"/>
        <v>0</v>
      </c>
      <c r="BE61" s="49"/>
      <c r="BF61" s="49">
        <f t="shared" si="67"/>
        <v>0</v>
      </c>
      <c r="BG61" s="50">
        <f t="shared" si="68"/>
        <v>0</v>
      </c>
      <c r="BH61" s="50">
        <f t="shared" si="69"/>
        <v>0</v>
      </c>
      <c r="BI61" s="50">
        <f t="shared" si="77"/>
        <v>0</v>
      </c>
      <c r="BJ61" s="49">
        <f t="shared" si="70"/>
        <v>0</v>
      </c>
      <c r="BK61" s="49">
        <f t="shared" si="71"/>
        <v>0</v>
      </c>
      <c r="BL61" s="49">
        <f t="shared" si="71"/>
        <v>0</v>
      </c>
      <c r="BM61" s="49">
        <f t="shared" si="71"/>
        <v>0</v>
      </c>
      <c r="BN61" s="51">
        <f t="shared" si="72"/>
        <v>0</v>
      </c>
      <c r="BO61" s="99">
        <f t="shared" si="73"/>
        <v>0</v>
      </c>
    </row>
    <row r="62" spans="1:67" x14ac:dyDescent="0.25">
      <c r="A62" s="48"/>
      <c r="B62" s="42" t="s">
        <v>0</v>
      </c>
      <c r="C62" s="52">
        <f t="shared" ref="C62:G62" si="79">SUM(C34:C61)</f>
        <v>58</v>
      </c>
      <c r="D62" s="52">
        <f t="shared" si="79"/>
        <v>23</v>
      </c>
      <c r="E62" s="52">
        <f t="shared" si="79"/>
        <v>2</v>
      </c>
      <c r="F62" s="52">
        <f t="shared" si="79"/>
        <v>6</v>
      </c>
      <c r="G62" s="52">
        <f t="shared" si="79"/>
        <v>89</v>
      </c>
      <c r="H62" s="52">
        <f>SUM(H34:H61)</f>
        <v>57</v>
      </c>
      <c r="I62" s="52">
        <f t="shared" si="74"/>
        <v>32</v>
      </c>
      <c r="J62" s="52">
        <f>SUM(J34:J61)</f>
        <v>1</v>
      </c>
      <c r="K62" s="52">
        <f>SUM(K34:K61)</f>
        <v>0</v>
      </c>
      <c r="L62" s="52">
        <f>SUM(L34:L61)</f>
        <v>0</v>
      </c>
      <c r="M62" s="52">
        <f>SUM(M34:M61)</f>
        <v>88</v>
      </c>
      <c r="N62" s="52">
        <f>SUM(N34:N61)</f>
        <v>89</v>
      </c>
      <c r="O62" s="61">
        <f>AVERAGE(O34:O61)</f>
        <v>3.7142857142857144</v>
      </c>
      <c r="P62" s="71">
        <f t="shared" ref="P62:U62" si="80">SUM(P34:P61)</f>
        <v>48</v>
      </c>
      <c r="Q62" s="52">
        <f t="shared" si="80"/>
        <v>27</v>
      </c>
      <c r="R62" s="52">
        <f t="shared" si="80"/>
        <v>17</v>
      </c>
      <c r="S62" s="52">
        <f t="shared" si="80"/>
        <v>12</v>
      </c>
      <c r="T62" s="52">
        <f t="shared" si="80"/>
        <v>104</v>
      </c>
      <c r="U62" s="52">
        <f t="shared" si="80"/>
        <v>92</v>
      </c>
      <c r="V62" s="52">
        <f t="shared" si="75"/>
        <v>12</v>
      </c>
      <c r="W62" s="52">
        <f>SUM(W34:W61)</f>
        <v>0</v>
      </c>
      <c r="X62" s="52">
        <f>SUM(X34:X61)</f>
        <v>0</v>
      </c>
      <c r="Y62" s="52">
        <f>SUM(Y34:Y61)</f>
        <v>0</v>
      </c>
      <c r="Z62" s="52">
        <f>SUM(Z34:Z61)</f>
        <v>104</v>
      </c>
      <c r="AA62" s="52">
        <f>SUM(AA34:AA61)</f>
        <v>104</v>
      </c>
      <c r="AB62" s="72">
        <f>AVERAGE(AB34:AB61)</f>
        <v>4.0370370370370372</v>
      </c>
      <c r="AC62" s="71">
        <f t="shared" ref="AC62:AG62" si="81">SUM(AC34:AC61)</f>
        <v>27</v>
      </c>
      <c r="AD62" s="52">
        <f t="shared" si="81"/>
        <v>21</v>
      </c>
      <c r="AE62" s="52">
        <f t="shared" si="81"/>
        <v>1</v>
      </c>
      <c r="AF62" s="52">
        <f t="shared" si="81"/>
        <v>11</v>
      </c>
      <c r="AG62" s="52">
        <f t="shared" si="81"/>
        <v>60</v>
      </c>
      <c r="AH62" s="52">
        <f>SUM(AH34:AH61)</f>
        <v>53</v>
      </c>
      <c r="AI62" s="52">
        <f t="shared" si="76"/>
        <v>7</v>
      </c>
      <c r="AJ62" s="52">
        <f>SUM(AJ34:AJ61)</f>
        <v>0</v>
      </c>
      <c r="AK62" s="52">
        <f>SUM(AK34:AK61)</f>
        <v>0</v>
      </c>
      <c r="AL62" s="52">
        <f>SUM(AL34:AL61)</f>
        <v>0</v>
      </c>
      <c r="AM62" s="52">
        <f>SUM(AM34:AM61)</f>
        <v>60</v>
      </c>
      <c r="AN62" s="52">
        <f>SUM(AN34:AN61)</f>
        <v>60</v>
      </c>
      <c r="AO62" s="72">
        <f>AVERAGE(AO34:AO61)</f>
        <v>4.6428571428571432</v>
      </c>
      <c r="AP62" s="71">
        <f t="shared" ref="AP62:AT62" si="82">SUM(AP34:AP61)</f>
        <v>27</v>
      </c>
      <c r="AQ62" s="52">
        <f t="shared" si="82"/>
        <v>5</v>
      </c>
      <c r="AR62" s="52">
        <f t="shared" si="82"/>
        <v>0</v>
      </c>
      <c r="AS62" s="52">
        <f t="shared" si="82"/>
        <v>2</v>
      </c>
      <c r="AT62" s="52">
        <f t="shared" si="82"/>
        <v>34</v>
      </c>
      <c r="AU62" s="52">
        <f>SUM(AU34:AU61)</f>
        <v>28</v>
      </c>
      <c r="AV62" s="52">
        <f t="shared" si="78"/>
        <v>6</v>
      </c>
      <c r="AW62" s="52">
        <f>SUM(AW34:AW61)</f>
        <v>0</v>
      </c>
      <c r="AX62" s="52">
        <f>SUM(AX34:AX61)</f>
        <v>2</v>
      </c>
      <c r="AY62" s="52">
        <f>SUM(AY34:AY61)</f>
        <v>0</v>
      </c>
      <c r="AZ62" s="52">
        <f>SUM(AZ34:AZ61)</f>
        <v>32</v>
      </c>
      <c r="BA62" s="52">
        <f>SUM(BA34:BA61)</f>
        <v>34</v>
      </c>
      <c r="BB62" s="72">
        <f>AVERAGE(BB34:BB61)</f>
        <v>3.25</v>
      </c>
      <c r="BC62" s="71">
        <f t="shared" ref="BC62:BG62" si="83">SUM(BC34:BC61)</f>
        <v>160</v>
      </c>
      <c r="BD62" s="52">
        <f t="shared" si="83"/>
        <v>76</v>
      </c>
      <c r="BE62" s="52">
        <f t="shared" si="83"/>
        <v>20</v>
      </c>
      <c r="BF62" s="52">
        <f t="shared" si="83"/>
        <v>31</v>
      </c>
      <c r="BG62" s="52">
        <f t="shared" si="83"/>
        <v>287</v>
      </c>
      <c r="BH62" s="52">
        <f>SUM(BH34:BH61)</f>
        <v>230</v>
      </c>
      <c r="BI62" s="52">
        <f t="shared" si="77"/>
        <v>57</v>
      </c>
      <c r="BJ62" s="52">
        <f>SUM(BJ34:BJ61)</f>
        <v>1</v>
      </c>
      <c r="BK62" s="52">
        <f>SUM(BK34:BK61)</f>
        <v>2</v>
      </c>
      <c r="BL62" s="52">
        <f>SUM(BL34:BL61)</f>
        <v>0</v>
      </c>
      <c r="BM62" s="52">
        <f>SUM(BM34:BM61)</f>
        <v>284</v>
      </c>
      <c r="BN62" s="52">
        <f>SUM(BN34:BN61)</f>
        <v>287</v>
      </c>
      <c r="BO62" s="72">
        <f>AVERAGE(BO34:BO61)</f>
        <v>3.9583333333333335</v>
      </c>
    </row>
    <row r="63" spans="1:67" ht="22.5" x14ac:dyDescent="0.25">
      <c r="A63" s="48"/>
      <c r="B63" s="23" t="s">
        <v>38</v>
      </c>
      <c r="C63" s="49"/>
      <c r="D63" s="49"/>
      <c r="E63" s="49"/>
      <c r="F63" s="49"/>
      <c r="G63" s="50"/>
      <c r="H63" s="50"/>
      <c r="I63" s="50"/>
      <c r="J63" s="49"/>
      <c r="K63" s="49"/>
      <c r="L63" s="49"/>
      <c r="M63" s="49"/>
      <c r="N63" s="51"/>
      <c r="O63" s="98"/>
      <c r="P63" s="70"/>
      <c r="Q63" s="49"/>
      <c r="R63" s="49"/>
      <c r="S63" s="49"/>
      <c r="T63" s="50"/>
      <c r="U63" s="50"/>
      <c r="V63" s="50"/>
      <c r="W63" s="49"/>
      <c r="X63" s="49"/>
      <c r="Y63" s="49"/>
      <c r="Z63" s="49"/>
      <c r="AA63" s="51"/>
      <c r="AB63" s="99"/>
      <c r="AC63" s="70"/>
      <c r="AD63" s="49"/>
      <c r="AE63" s="49"/>
      <c r="AF63" s="49"/>
      <c r="AG63" s="50"/>
      <c r="AH63" s="50"/>
      <c r="AI63" s="50"/>
      <c r="AJ63" s="49"/>
      <c r="AK63" s="49"/>
      <c r="AL63" s="49"/>
      <c r="AM63" s="49"/>
      <c r="AN63" s="51"/>
      <c r="AO63" s="99"/>
      <c r="AP63" s="70"/>
      <c r="AQ63" s="49"/>
      <c r="AR63" s="49"/>
      <c r="AS63" s="49"/>
      <c r="AT63" s="50"/>
      <c r="AU63" s="50"/>
      <c r="AV63" s="50"/>
      <c r="AW63" s="49"/>
      <c r="AX63" s="49"/>
      <c r="AY63" s="49"/>
      <c r="AZ63" s="49"/>
      <c r="BA63" s="51"/>
      <c r="BB63" s="99"/>
      <c r="BC63" s="70"/>
      <c r="BD63" s="49"/>
      <c r="BE63" s="49"/>
      <c r="BF63" s="49"/>
      <c r="BG63" s="50"/>
      <c r="BH63" s="50"/>
      <c r="BI63" s="50"/>
      <c r="BJ63" s="49"/>
      <c r="BK63" s="49"/>
      <c r="BL63" s="49"/>
      <c r="BM63" s="49"/>
      <c r="BN63" s="51"/>
      <c r="BO63" s="99"/>
    </row>
    <row r="64" spans="1:67" x14ac:dyDescent="0.25">
      <c r="A64" s="48">
        <v>52</v>
      </c>
      <c r="B64" s="19" t="s">
        <v>37</v>
      </c>
      <c r="C64" s="49">
        <v>0</v>
      </c>
      <c r="D64" s="49">
        <v>0</v>
      </c>
      <c r="E64" s="49">
        <v>0</v>
      </c>
      <c r="F64" s="49">
        <v>0</v>
      </c>
      <c r="G64" s="50">
        <f>SUM(C64:F64)</f>
        <v>0</v>
      </c>
      <c r="H64" s="50">
        <v>0</v>
      </c>
      <c r="I64" s="50">
        <f>G64-H64</f>
        <v>0</v>
      </c>
      <c r="J64" s="49">
        <v>0</v>
      </c>
      <c r="K64" s="49">
        <v>0</v>
      </c>
      <c r="L64" s="49">
        <v>0</v>
      </c>
      <c r="M64" s="49">
        <v>0</v>
      </c>
      <c r="N64" s="51">
        <f>SUM(J64:M64)</f>
        <v>0</v>
      </c>
      <c r="O64" s="98">
        <v>0</v>
      </c>
      <c r="P64" s="70">
        <v>3</v>
      </c>
      <c r="Q64" s="49">
        <v>0</v>
      </c>
      <c r="R64" s="49">
        <v>0</v>
      </c>
      <c r="S64" s="49">
        <v>0</v>
      </c>
      <c r="T64" s="50">
        <f>SUM(P64:S64)</f>
        <v>3</v>
      </c>
      <c r="U64" s="50">
        <v>0</v>
      </c>
      <c r="V64" s="50">
        <f>T64-U64</f>
        <v>3</v>
      </c>
      <c r="W64" s="49">
        <v>0</v>
      </c>
      <c r="X64" s="49">
        <v>0</v>
      </c>
      <c r="Y64" s="49">
        <v>0</v>
      </c>
      <c r="Z64" s="49">
        <v>3</v>
      </c>
      <c r="AA64" s="51">
        <f>SUM(W64:Z64)</f>
        <v>3</v>
      </c>
      <c r="AB64" s="99">
        <v>36</v>
      </c>
      <c r="AC64" s="70">
        <v>0</v>
      </c>
      <c r="AD64" s="49">
        <v>0</v>
      </c>
      <c r="AE64" s="49">
        <v>0</v>
      </c>
      <c r="AF64" s="49">
        <v>0</v>
      </c>
      <c r="AG64" s="50">
        <f>SUM(AC64:AF64)</f>
        <v>0</v>
      </c>
      <c r="AH64" s="50">
        <v>0</v>
      </c>
      <c r="AI64" s="50">
        <f>AG64-AH64</f>
        <v>0</v>
      </c>
      <c r="AJ64" s="49">
        <v>0</v>
      </c>
      <c r="AK64" s="49">
        <v>0</v>
      </c>
      <c r="AL64" s="49">
        <v>0</v>
      </c>
      <c r="AM64" s="49">
        <v>0</v>
      </c>
      <c r="AN64" s="51">
        <f>SUM(AJ64:AM64)</f>
        <v>0</v>
      </c>
      <c r="AO64" s="99">
        <v>0</v>
      </c>
      <c r="AP64" s="113">
        <v>0</v>
      </c>
      <c r="AQ64" s="53">
        <v>0</v>
      </c>
      <c r="AR64" s="53">
        <v>0</v>
      </c>
      <c r="AS64" s="53">
        <v>0</v>
      </c>
      <c r="AT64" s="50">
        <f>SUM(AP64:AS64)</f>
        <v>0</v>
      </c>
      <c r="AU64" s="50">
        <v>0</v>
      </c>
      <c r="AV64" s="50">
        <f>AT64-AU64</f>
        <v>0</v>
      </c>
      <c r="AW64" s="49">
        <v>0</v>
      </c>
      <c r="AX64" s="49">
        <v>0</v>
      </c>
      <c r="AY64" s="49">
        <v>0</v>
      </c>
      <c r="AZ64" s="49">
        <v>0</v>
      </c>
      <c r="BA64" s="51">
        <f>SUM(AW64:AZ64)</f>
        <v>0</v>
      </c>
      <c r="BB64" s="99">
        <v>0</v>
      </c>
      <c r="BC64" s="70">
        <f>SUM(C64,P64,AC64,AP64)</f>
        <v>3</v>
      </c>
      <c r="BD64" s="49">
        <f>SUM(D64,Q64,AD64,AQ64)</f>
        <v>0</v>
      </c>
      <c r="BE64" s="49">
        <f t="shared" ref="BE64:BF66" si="84">SUM(E64,R64,AE64,AR64)</f>
        <v>0</v>
      </c>
      <c r="BF64" s="49">
        <f t="shared" si="84"/>
        <v>0</v>
      </c>
      <c r="BG64" s="50">
        <f>SUM(G64,T64,AG64,AT64)</f>
        <v>3</v>
      </c>
      <c r="BH64" s="50">
        <f>SUM(H64,U64,AH64,AU64)</f>
        <v>0</v>
      </c>
      <c r="BI64" s="50">
        <f>BG64-BH64</f>
        <v>3</v>
      </c>
      <c r="BJ64" s="49">
        <f>SUM(J64,W64,AJ64,AW64)</f>
        <v>0</v>
      </c>
      <c r="BK64" s="49">
        <f>SUM(K64,X64,AK64,AX64)</f>
        <v>0</v>
      </c>
      <c r="BL64" s="49">
        <f t="shared" ref="BL64:BM66" si="85">SUM(L64,Y64,AL64,AY64)</f>
        <v>0</v>
      </c>
      <c r="BM64" s="49">
        <f t="shared" si="85"/>
        <v>3</v>
      </c>
      <c r="BN64" s="51">
        <f>SUM(N64,AA64,AN64,BA64)</f>
        <v>3</v>
      </c>
      <c r="BO64" s="99">
        <f>AVERAGE(O64,AB64,AO64,BB64)</f>
        <v>9</v>
      </c>
    </row>
    <row r="65" spans="1:67" x14ac:dyDescent="0.25">
      <c r="A65" s="48">
        <v>53</v>
      </c>
      <c r="B65" s="19" t="s">
        <v>36</v>
      </c>
      <c r="C65" s="49">
        <v>0</v>
      </c>
      <c r="D65" s="49">
        <v>0</v>
      </c>
      <c r="E65" s="49">
        <v>8</v>
      </c>
      <c r="F65" s="49">
        <v>0</v>
      </c>
      <c r="G65" s="50">
        <f>SUM(C65:F65)</f>
        <v>8</v>
      </c>
      <c r="H65" s="50">
        <v>8</v>
      </c>
      <c r="I65" s="50">
        <f>G65-H65</f>
        <v>0</v>
      </c>
      <c r="J65" s="49">
        <v>0</v>
      </c>
      <c r="K65" s="49">
        <v>0</v>
      </c>
      <c r="L65" s="49">
        <v>0</v>
      </c>
      <c r="M65" s="49">
        <v>8</v>
      </c>
      <c r="N65" s="51">
        <f>SUM(J65:M65)</f>
        <v>8</v>
      </c>
      <c r="O65" s="98">
        <v>6</v>
      </c>
      <c r="P65" s="70">
        <v>4</v>
      </c>
      <c r="Q65" s="49">
        <v>0</v>
      </c>
      <c r="R65" s="49">
        <v>0</v>
      </c>
      <c r="S65" s="49">
        <v>0</v>
      </c>
      <c r="T65" s="50">
        <f>SUM(P65:S65)</f>
        <v>4</v>
      </c>
      <c r="U65" s="50">
        <v>4</v>
      </c>
      <c r="V65" s="50">
        <f>T65-U65</f>
        <v>0</v>
      </c>
      <c r="W65" s="49">
        <v>0</v>
      </c>
      <c r="X65" s="49">
        <v>0</v>
      </c>
      <c r="Y65" s="49">
        <v>0</v>
      </c>
      <c r="Z65" s="49">
        <v>4</v>
      </c>
      <c r="AA65" s="51">
        <f>SUM(W65:Z65)</f>
        <v>4</v>
      </c>
      <c r="AB65" s="99">
        <v>10</v>
      </c>
      <c r="AC65" s="70">
        <v>0</v>
      </c>
      <c r="AD65" s="49">
        <v>7</v>
      </c>
      <c r="AE65" s="49">
        <v>0</v>
      </c>
      <c r="AF65" s="49">
        <v>0</v>
      </c>
      <c r="AG65" s="50">
        <f>SUM(AC65:AF65)</f>
        <v>7</v>
      </c>
      <c r="AH65" s="50">
        <v>7</v>
      </c>
      <c r="AI65" s="50">
        <f>AG65-AH65</f>
        <v>0</v>
      </c>
      <c r="AJ65" s="49">
        <v>0</v>
      </c>
      <c r="AK65" s="49">
        <v>0</v>
      </c>
      <c r="AL65" s="49">
        <v>0</v>
      </c>
      <c r="AM65" s="49">
        <v>7</v>
      </c>
      <c r="AN65" s="51">
        <f>SUM(AJ65:AM65)</f>
        <v>7</v>
      </c>
      <c r="AO65" s="99">
        <v>5</v>
      </c>
      <c r="AP65" s="70">
        <v>0</v>
      </c>
      <c r="AQ65" s="49">
        <v>0</v>
      </c>
      <c r="AR65" s="49">
        <v>0</v>
      </c>
      <c r="AS65" s="49">
        <v>0</v>
      </c>
      <c r="AT65" s="50">
        <f>SUM(AP65:AS65)</f>
        <v>0</v>
      </c>
      <c r="AU65" s="50">
        <v>0</v>
      </c>
      <c r="AV65" s="50">
        <f>AT65-AU65</f>
        <v>0</v>
      </c>
      <c r="AW65" s="49">
        <v>0</v>
      </c>
      <c r="AX65" s="49">
        <v>0</v>
      </c>
      <c r="AY65" s="49">
        <v>0</v>
      </c>
      <c r="AZ65" s="49">
        <v>0</v>
      </c>
      <c r="BA65" s="51">
        <f>SUM(AW65:AZ65)</f>
        <v>0</v>
      </c>
      <c r="BB65" s="99">
        <v>0</v>
      </c>
      <c r="BC65" s="70">
        <f t="shared" ref="BC65:BC66" si="86">SUM(C65,P65,AC65,AP65)</f>
        <v>4</v>
      </c>
      <c r="BD65" s="49">
        <f t="shared" ref="BD65:BD66" si="87">SUM(D65,Q65,AD65,AQ65)</f>
        <v>7</v>
      </c>
      <c r="BE65" s="49">
        <f t="shared" si="84"/>
        <v>8</v>
      </c>
      <c r="BF65" s="49">
        <f t="shared" si="84"/>
        <v>0</v>
      </c>
      <c r="BG65" s="50">
        <f t="shared" ref="BG65:BG66" si="88">SUM(G65,T65,AG65,AT65)</f>
        <v>19</v>
      </c>
      <c r="BH65" s="50">
        <f t="shared" ref="BH65:BH66" si="89">SUM(H65,U65,AH65,AU65)</f>
        <v>19</v>
      </c>
      <c r="BI65" s="50">
        <f>BG65-BH65</f>
        <v>0</v>
      </c>
      <c r="BJ65" s="49">
        <f t="shared" ref="BJ65:BJ66" si="90">SUM(J65,W65,AJ65,AW65)</f>
        <v>0</v>
      </c>
      <c r="BK65" s="49">
        <f t="shared" ref="BK65:BK66" si="91">SUM(K65,X65,AK65,AX65)</f>
        <v>0</v>
      </c>
      <c r="BL65" s="49">
        <f t="shared" si="85"/>
        <v>0</v>
      </c>
      <c r="BM65" s="49">
        <f t="shared" si="85"/>
        <v>19</v>
      </c>
      <c r="BN65" s="51">
        <f t="shared" ref="BN65:BN66" si="92">SUM(N65,AA65,AN65,BA65)</f>
        <v>19</v>
      </c>
      <c r="BO65" s="99">
        <f t="shared" ref="BO65:BO66" si="93">AVERAGE(O65,AB65,AO65,BB65)</f>
        <v>5.25</v>
      </c>
    </row>
    <row r="66" spans="1:67" ht="22.5" x14ac:dyDescent="0.25">
      <c r="A66" s="48">
        <v>54</v>
      </c>
      <c r="B66" s="19" t="s">
        <v>35</v>
      </c>
      <c r="C66" s="49"/>
      <c r="D66" s="49"/>
      <c r="E66" s="49"/>
      <c r="F66" s="49"/>
      <c r="G66" s="50">
        <f>SUM(C66:F66)</f>
        <v>0</v>
      </c>
      <c r="H66" s="50">
        <v>0</v>
      </c>
      <c r="I66" s="50">
        <f>G66-H66</f>
        <v>0</v>
      </c>
      <c r="J66" s="49"/>
      <c r="K66" s="49"/>
      <c r="L66" s="49"/>
      <c r="M66" s="49"/>
      <c r="N66" s="51">
        <f>SUM(J66:M66)</f>
        <v>0</v>
      </c>
      <c r="O66" s="98">
        <v>0</v>
      </c>
      <c r="P66" s="70">
        <v>0</v>
      </c>
      <c r="Q66" s="49">
        <v>0</v>
      </c>
      <c r="R66" s="49">
        <v>0</v>
      </c>
      <c r="S66" s="49">
        <v>0</v>
      </c>
      <c r="T66" s="50">
        <f>SUM(P66:S66)</f>
        <v>0</v>
      </c>
      <c r="U66" s="50">
        <v>0</v>
      </c>
      <c r="V66" s="50">
        <f>T66-U66</f>
        <v>0</v>
      </c>
      <c r="W66" s="49">
        <v>0</v>
      </c>
      <c r="X66" s="49">
        <v>0</v>
      </c>
      <c r="Y66" s="49">
        <v>0</v>
      </c>
      <c r="Z66" s="49">
        <v>0</v>
      </c>
      <c r="AA66" s="51">
        <f>SUM(W66:Z66)</f>
        <v>0</v>
      </c>
      <c r="AB66" s="99">
        <v>0</v>
      </c>
      <c r="AC66" s="70">
        <v>0</v>
      </c>
      <c r="AD66" s="49">
        <v>0</v>
      </c>
      <c r="AE66" s="49">
        <v>0</v>
      </c>
      <c r="AF66" s="49">
        <v>0</v>
      </c>
      <c r="AG66" s="50">
        <f>SUM(AC66:AF66)</f>
        <v>0</v>
      </c>
      <c r="AH66" s="50">
        <v>0</v>
      </c>
      <c r="AI66" s="50">
        <f>AG66-AH66</f>
        <v>0</v>
      </c>
      <c r="AJ66" s="49">
        <v>0</v>
      </c>
      <c r="AK66" s="49">
        <v>0</v>
      </c>
      <c r="AL66" s="49">
        <v>0</v>
      </c>
      <c r="AM66" s="49">
        <v>0</v>
      </c>
      <c r="AN66" s="51">
        <f>SUM(AJ66:AM66)</f>
        <v>0</v>
      </c>
      <c r="AO66" s="99">
        <v>0</v>
      </c>
      <c r="AP66" s="70">
        <v>0</v>
      </c>
      <c r="AQ66" s="49">
        <v>0</v>
      </c>
      <c r="AR66" s="49">
        <v>0</v>
      </c>
      <c r="AS66" s="49">
        <v>0</v>
      </c>
      <c r="AT66" s="50">
        <f>SUM(AP66:AS66)</f>
        <v>0</v>
      </c>
      <c r="AU66" s="50">
        <v>0</v>
      </c>
      <c r="AV66" s="50">
        <f>AT66-AU66</f>
        <v>0</v>
      </c>
      <c r="AW66" s="49">
        <v>0</v>
      </c>
      <c r="AX66" s="49">
        <v>0</v>
      </c>
      <c r="AY66" s="49">
        <v>0</v>
      </c>
      <c r="AZ66" s="49">
        <v>0</v>
      </c>
      <c r="BA66" s="51">
        <f>SUM(AW66:AZ66)</f>
        <v>0</v>
      </c>
      <c r="BB66" s="99">
        <v>0</v>
      </c>
      <c r="BC66" s="70">
        <f t="shared" si="86"/>
        <v>0</v>
      </c>
      <c r="BD66" s="49">
        <f t="shared" si="87"/>
        <v>0</v>
      </c>
      <c r="BE66" s="49">
        <f t="shared" si="84"/>
        <v>0</v>
      </c>
      <c r="BF66" s="49">
        <f t="shared" si="84"/>
        <v>0</v>
      </c>
      <c r="BG66" s="50">
        <f t="shared" si="88"/>
        <v>0</v>
      </c>
      <c r="BH66" s="50">
        <f t="shared" si="89"/>
        <v>0</v>
      </c>
      <c r="BI66" s="50">
        <f>BG66-BH66</f>
        <v>0</v>
      </c>
      <c r="BJ66" s="49">
        <f t="shared" si="90"/>
        <v>0</v>
      </c>
      <c r="BK66" s="49">
        <f t="shared" si="91"/>
        <v>0</v>
      </c>
      <c r="BL66" s="49">
        <f t="shared" si="85"/>
        <v>0</v>
      </c>
      <c r="BM66" s="49">
        <f t="shared" si="85"/>
        <v>0</v>
      </c>
      <c r="BN66" s="51">
        <f t="shared" si="92"/>
        <v>0</v>
      </c>
      <c r="BO66" s="99">
        <f t="shared" si="93"/>
        <v>0</v>
      </c>
    </row>
    <row r="67" spans="1:67" x14ac:dyDescent="0.25">
      <c r="A67" s="48"/>
      <c r="B67" s="39" t="s">
        <v>0</v>
      </c>
      <c r="C67" s="52">
        <f>SUM(C64:C66)</f>
        <v>0</v>
      </c>
      <c r="D67" s="52">
        <f>SUM(D64:D66)</f>
        <v>0</v>
      </c>
      <c r="E67" s="52">
        <f>SUM(E64:E66)</f>
        <v>8</v>
      </c>
      <c r="F67" s="52">
        <f>SUM(F64:F66)</f>
        <v>0</v>
      </c>
      <c r="G67" s="52">
        <f>SUM(G64:G66)</f>
        <v>8</v>
      </c>
      <c r="H67" s="52">
        <v>8</v>
      </c>
      <c r="I67" s="52">
        <f>G67-H67</f>
        <v>0</v>
      </c>
      <c r="J67" s="52">
        <f>SUM(J64:J66)</f>
        <v>0</v>
      </c>
      <c r="K67" s="52">
        <f>SUM(K64:K66)</f>
        <v>0</v>
      </c>
      <c r="L67" s="52">
        <f>SUM(L64:L66)</f>
        <v>0</v>
      </c>
      <c r="M67" s="52">
        <f>SUM(M64:M66)</f>
        <v>8</v>
      </c>
      <c r="N67" s="52">
        <f>SUM(N64:N66)</f>
        <v>8</v>
      </c>
      <c r="O67" s="62">
        <f>AVERAGE(O64:O66)</f>
        <v>2</v>
      </c>
      <c r="P67" s="71">
        <f t="shared" ref="P67:U67" si="94">SUM(P64:P66)</f>
        <v>7</v>
      </c>
      <c r="Q67" s="52">
        <f t="shared" si="94"/>
        <v>0</v>
      </c>
      <c r="R67" s="52">
        <f t="shared" si="94"/>
        <v>0</v>
      </c>
      <c r="S67" s="52">
        <f t="shared" si="94"/>
        <v>0</v>
      </c>
      <c r="T67" s="52">
        <f t="shared" si="94"/>
        <v>7</v>
      </c>
      <c r="U67" s="52">
        <f t="shared" si="94"/>
        <v>4</v>
      </c>
      <c r="V67" s="52">
        <f>T67-U67</f>
        <v>3</v>
      </c>
      <c r="W67" s="52">
        <f>SUM(W64:W66)</f>
        <v>0</v>
      </c>
      <c r="X67" s="52">
        <f>SUM(X64:X66)</f>
        <v>0</v>
      </c>
      <c r="Y67" s="52">
        <f>SUM(Y64:Y66)</f>
        <v>0</v>
      </c>
      <c r="Z67" s="52">
        <f>SUM(Z64:Z66)</f>
        <v>7</v>
      </c>
      <c r="AA67" s="52">
        <f>SUM(AA64:AA66)</f>
        <v>7</v>
      </c>
      <c r="AB67" s="72">
        <f>AVERAGE(AB64:AB66)</f>
        <v>15.333333333333334</v>
      </c>
      <c r="AC67" s="71">
        <f t="shared" ref="AC67:AH67" si="95">SUM(AC64:AC66)</f>
        <v>0</v>
      </c>
      <c r="AD67" s="52">
        <f t="shared" si="95"/>
        <v>7</v>
      </c>
      <c r="AE67" s="52">
        <f t="shared" si="95"/>
        <v>0</v>
      </c>
      <c r="AF67" s="52">
        <f t="shared" si="95"/>
        <v>0</v>
      </c>
      <c r="AG67" s="52">
        <f t="shared" si="95"/>
        <v>7</v>
      </c>
      <c r="AH67" s="52">
        <f t="shared" si="95"/>
        <v>7</v>
      </c>
      <c r="AI67" s="52">
        <f>AG67-AH67</f>
        <v>0</v>
      </c>
      <c r="AJ67" s="52">
        <f>SUM(AJ64:AJ66)</f>
        <v>0</v>
      </c>
      <c r="AK67" s="52">
        <f>SUM(AK64:AK66)</f>
        <v>0</v>
      </c>
      <c r="AL67" s="52">
        <f>SUM(AL64:AL66)</f>
        <v>0</v>
      </c>
      <c r="AM67" s="52">
        <f>SUM(AM64:AM66)</f>
        <v>7</v>
      </c>
      <c r="AN67" s="52">
        <f>SUM(AN64:AN66)</f>
        <v>7</v>
      </c>
      <c r="AO67" s="72">
        <f>AVERAGE(AO64:AO66)</f>
        <v>1.6666666666666667</v>
      </c>
      <c r="AP67" s="71">
        <f t="shared" ref="AP67:AU67" si="96">SUM(AP64:AP66)</f>
        <v>0</v>
      </c>
      <c r="AQ67" s="52">
        <f t="shared" si="96"/>
        <v>0</v>
      </c>
      <c r="AR67" s="52">
        <f t="shared" si="96"/>
        <v>0</v>
      </c>
      <c r="AS67" s="52">
        <f t="shared" si="96"/>
        <v>0</v>
      </c>
      <c r="AT67" s="52">
        <f t="shared" si="96"/>
        <v>0</v>
      </c>
      <c r="AU67" s="52">
        <f t="shared" si="96"/>
        <v>0</v>
      </c>
      <c r="AV67" s="52">
        <f>AT67-AU67</f>
        <v>0</v>
      </c>
      <c r="AW67" s="52">
        <f>SUM(AW64:AW66)</f>
        <v>0</v>
      </c>
      <c r="AX67" s="52">
        <f>SUM(AX64:AX66)</f>
        <v>0</v>
      </c>
      <c r="AY67" s="52">
        <f>SUM(AY64:AY66)</f>
        <v>0</v>
      </c>
      <c r="AZ67" s="52">
        <f>SUM(AZ64:AZ66)</f>
        <v>0</v>
      </c>
      <c r="BA67" s="52">
        <f>SUM(BA64:BA66)</f>
        <v>0</v>
      </c>
      <c r="BB67" s="73">
        <f>AVERAGE(BB64:BB66)</f>
        <v>0</v>
      </c>
      <c r="BC67" s="71">
        <f>SUM(BC64:BC66)</f>
        <v>7</v>
      </c>
      <c r="BD67" s="52">
        <f>SUM(BD64:BD66)</f>
        <v>7</v>
      </c>
      <c r="BE67" s="52">
        <f>SUM(BE64:BE66)</f>
        <v>8</v>
      </c>
      <c r="BF67" s="52">
        <f>SUM(BF64:BF66)</f>
        <v>0</v>
      </c>
      <c r="BG67" s="52">
        <f>SUM(BG64:BG66)</f>
        <v>22</v>
      </c>
      <c r="BH67" s="52">
        <v>8</v>
      </c>
      <c r="BI67" s="52">
        <f>BG67-BH67</f>
        <v>14</v>
      </c>
      <c r="BJ67" s="52">
        <f>SUM(BJ64:BJ66)</f>
        <v>0</v>
      </c>
      <c r="BK67" s="52">
        <f>SUM(BK64:BK66)</f>
        <v>0</v>
      </c>
      <c r="BL67" s="52">
        <f>SUM(BL64:BL66)</f>
        <v>0</v>
      </c>
      <c r="BM67" s="52">
        <f>SUM(BM64:BM66)</f>
        <v>22</v>
      </c>
      <c r="BN67" s="52">
        <f>SUM(BN64:BN66)</f>
        <v>22</v>
      </c>
      <c r="BO67" s="72">
        <f>AVERAGE(BO64:BO66)</f>
        <v>4.75</v>
      </c>
    </row>
    <row r="68" spans="1:67" ht="21" customHeight="1" x14ac:dyDescent="0.25">
      <c r="A68" s="48"/>
      <c r="B68" s="23" t="s">
        <v>34</v>
      </c>
      <c r="C68" s="49"/>
      <c r="D68" s="49"/>
      <c r="E68" s="49"/>
      <c r="F68" s="49"/>
      <c r="G68" s="50"/>
      <c r="H68" s="50"/>
      <c r="I68" s="50"/>
      <c r="J68" s="49"/>
      <c r="K68" s="49"/>
      <c r="L68" s="49"/>
      <c r="M68" s="49"/>
      <c r="N68" s="51"/>
      <c r="O68" s="98"/>
      <c r="P68" s="70"/>
      <c r="Q68" s="49"/>
      <c r="R68" s="49"/>
      <c r="S68" s="49"/>
      <c r="T68" s="50"/>
      <c r="U68" s="50"/>
      <c r="V68" s="50"/>
      <c r="W68" s="49"/>
      <c r="X68" s="49"/>
      <c r="Y68" s="49"/>
      <c r="Z68" s="49"/>
      <c r="AA68" s="51"/>
      <c r="AB68" s="99"/>
      <c r="AC68" s="70"/>
      <c r="AD68" s="49"/>
      <c r="AE68" s="49"/>
      <c r="AF68" s="49"/>
      <c r="AG68" s="50"/>
      <c r="AH68" s="50"/>
      <c r="AI68" s="50"/>
      <c r="AJ68" s="49"/>
      <c r="AK68" s="49"/>
      <c r="AL68" s="49"/>
      <c r="AM68" s="49"/>
      <c r="AN68" s="51"/>
      <c r="AO68" s="99"/>
      <c r="AP68" s="70"/>
      <c r="AQ68" s="49"/>
      <c r="AR68" s="49"/>
      <c r="AS68" s="49"/>
      <c r="AT68" s="50"/>
      <c r="AU68" s="50"/>
      <c r="AV68" s="50"/>
      <c r="AW68" s="49"/>
      <c r="AX68" s="49"/>
      <c r="AY68" s="49"/>
      <c r="AZ68" s="49"/>
      <c r="BA68" s="51"/>
      <c r="BB68" s="99"/>
      <c r="BC68" s="70"/>
      <c r="BD68" s="49"/>
      <c r="BE68" s="49"/>
      <c r="BF68" s="49"/>
      <c r="BG68" s="50"/>
      <c r="BH68" s="50"/>
      <c r="BI68" s="50"/>
      <c r="BJ68" s="49"/>
      <c r="BK68" s="49"/>
      <c r="BL68" s="49"/>
      <c r="BM68" s="49"/>
      <c r="BN68" s="51"/>
      <c r="BO68" s="75"/>
    </row>
    <row r="69" spans="1:67" ht="33.75" x14ac:dyDescent="0.25">
      <c r="A69" s="48">
        <v>55</v>
      </c>
      <c r="B69" s="19" t="s">
        <v>33</v>
      </c>
      <c r="C69" s="49"/>
      <c r="D69" s="49"/>
      <c r="E69" s="49"/>
      <c r="F69" s="49"/>
      <c r="G69" s="50">
        <f t="shared" ref="G69:G80" si="97">SUM(C69:F69)</f>
        <v>0</v>
      </c>
      <c r="H69" s="50">
        <v>0</v>
      </c>
      <c r="I69" s="50">
        <f t="shared" ref="I69:I119" si="98">G69-H69</f>
        <v>0</v>
      </c>
      <c r="J69" s="49"/>
      <c r="K69" s="49"/>
      <c r="L69" s="49"/>
      <c r="M69" s="49"/>
      <c r="N69" s="51">
        <f t="shared" ref="N69:N80" si="99">SUM(J69:M69)</f>
        <v>0</v>
      </c>
      <c r="O69" s="98"/>
      <c r="P69" s="70">
        <v>0</v>
      </c>
      <c r="Q69" s="49">
        <v>0</v>
      </c>
      <c r="R69" s="49">
        <v>0</v>
      </c>
      <c r="S69" s="49">
        <v>0</v>
      </c>
      <c r="T69" s="50">
        <f t="shared" ref="T69:T80" si="100">SUM(P69:S69)</f>
        <v>0</v>
      </c>
      <c r="U69" s="50">
        <v>0</v>
      </c>
      <c r="V69" s="50">
        <f t="shared" ref="V69:V119" si="101">T69-U69</f>
        <v>0</v>
      </c>
      <c r="W69" s="49">
        <v>0</v>
      </c>
      <c r="X69" s="49">
        <v>0</v>
      </c>
      <c r="Y69" s="49">
        <v>0</v>
      </c>
      <c r="Z69" s="49">
        <v>0</v>
      </c>
      <c r="AA69" s="51">
        <f t="shared" ref="AA69:AA80" si="102">SUM(W69:Z69)</f>
        <v>0</v>
      </c>
      <c r="AB69" s="99">
        <v>0</v>
      </c>
      <c r="AC69" s="70">
        <v>0</v>
      </c>
      <c r="AD69" s="49">
        <v>0</v>
      </c>
      <c r="AE69" s="49">
        <v>0</v>
      </c>
      <c r="AF69" s="49">
        <v>0</v>
      </c>
      <c r="AG69" s="50">
        <f t="shared" ref="AG69:AG80" si="103">SUM(AC69:AF69)</f>
        <v>0</v>
      </c>
      <c r="AH69" s="50">
        <v>0</v>
      </c>
      <c r="AI69" s="50">
        <f t="shared" ref="AI69:AI119" si="104">AG69-AH69</f>
        <v>0</v>
      </c>
      <c r="AJ69" s="49">
        <v>0</v>
      </c>
      <c r="AK69" s="49">
        <v>0</v>
      </c>
      <c r="AL69" s="49">
        <v>0</v>
      </c>
      <c r="AM69" s="49">
        <v>0</v>
      </c>
      <c r="AN69" s="51">
        <f t="shared" ref="AN69:AN80" si="105">SUM(AJ69:AM69)</f>
        <v>0</v>
      </c>
      <c r="AO69" s="99">
        <v>0</v>
      </c>
      <c r="AP69" s="113">
        <v>0</v>
      </c>
      <c r="AQ69" s="53">
        <v>0</v>
      </c>
      <c r="AR69" s="53">
        <v>0</v>
      </c>
      <c r="AS69" s="53">
        <v>0</v>
      </c>
      <c r="AT69" s="50">
        <f t="shared" ref="AT69:AT80" si="106">SUM(AP69:AS69)</f>
        <v>0</v>
      </c>
      <c r="AU69" s="50">
        <v>0</v>
      </c>
      <c r="AV69" s="50">
        <f t="shared" ref="AV69:AV119" si="107">AT69-AU69</f>
        <v>0</v>
      </c>
      <c r="AW69" s="49">
        <v>0</v>
      </c>
      <c r="AX69" s="49">
        <v>0</v>
      </c>
      <c r="AY69" s="49">
        <v>0</v>
      </c>
      <c r="AZ69" s="49">
        <v>0</v>
      </c>
      <c r="BA69" s="51">
        <f t="shared" ref="BA69:BA80" si="108">SUM(AW69:AZ69)</f>
        <v>0</v>
      </c>
      <c r="BB69" s="99">
        <v>0</v>
      </c>
      <c r="BC69" s="70">
        <f>SUM(C69,P69,AC69,AP69)</f>
        <v>0</v>
      </c>
      <c r="BD69" s="49">
        <f>SUM(D69,Q69,AD69,AQ69)</f>
        <v>0</v>
      </c>
      <c r="BE69" s="49">
        <f t="shared" ref="BE69:BF80" si="109">SUM(E69,R69,AE69,AR69)</f>
        <v>0</v>
      </c>
      <c r="BF69" s="49">
        <f t="shared" si="109"/>
        <v>0</v>
      </c>
      <c r="BG69" s="50">
        <f t="shared" ref="BG69:BG80" si="110">SUM(BC69:BF69)</f>
        <v>0</v>
      </c>
      <c r="BH69" s="50">
        <f>SUM(H69,U69,AH69,AU69)</f>
        <v>0</v>
      </c>
      <c r="BI69" s="50">
        <f t="shared" ref="BI69:BI119" si="111">BG69-BH69</f>
        <v>0</v>
      </c>
      <c r="BJ69" s="49">
        <f>SUM(J69,W69,AJ69,AW69)</f>
        <v>0</v>
      </c>
      <c r="BK69" s="49">
        <f>SUM(K69,X69,AK69,AX69)</f>
        <v>0</v>
      </c>
      <c r="BL69" s="49">
        <f t="shared" ref="BL69:BM80" si="112">SUM(L69,Y69,AL69,AY69)</f>
        <v>0</v>
      </c>
      <c r="BM69" s="49">
        <f t="shared" si="112"/>
        <v>0</v>
      </c>
      <c r="BN69" s="51">
        <f t="shared" ref="BN69:BN80" si="113">SUM(BJ69:BM69)</f>
        <v>0</v>
      </c>
      <c r="BO69" s="75">
        <f>AVERAGE(O69,AB69,AO69,BB69)</f>
        <v>0</v>
      </c>
    </row>
    <row r="70" spans="1:67" ht="33.75" x14ac:dyDescent="0.25">
      <c r="A70" s="48">
        <v>56</v>
      </c>
      <c r="B70" s="19" t="s">
        <v>32</v>
      </c>
      <c r="C70" s="49">
        <v>0</v>
      </c>
      <c r="D70" s="49">
        <v>1</v>
      </c>
      <c r="E70" s="49">
        <v>0</v>
      </c>
      <c r="F70" s="49">
        <v>0</v>
      </c>
      <c r="G70" s="50">
        <f t="shared" si="97"/>
        <v>1</v>
      </c>
      <c r="H70" s="50">
        <v>0</v>
      </c>
      <c r="I70" s="50">
        <f t="shared" si="98"/>
        <v>1</v>
      </c>
      <c r="J70" s="49">
        <v>0</v>
      </c>
      <c r="K70" s="49">
        <v>0</v>
      </c>
      <c r="L70" s="49">
        <v>0</v>
      </c>
      <c r="M70" s="49">
        <v>1</v>
      </c>
      <c r="N70" s="51">
        <f t="shared" si="99"/>
        <v>1</v>
      </c>
      <c r="O70" s="98">
        <v>8</v>
      </c>
      <c r="P70" s="70">
        <v>0</v>
      </c>
      <c r="Q70" s="49">
        <v>0</v>
      </c>
      <c r="R70" s="49">
        <v>0</v>
      </c>
      <c r="S70" s="49">
        <v>0</v>
      </c>
      <c r="T70" s="50">
        <f t="shared" si="100"/>
        <v>0</v>
      </c>
      <c r="U70" s="50">
        <v>0</v>
      </c>
      <c r="V70" s="50">
        <f t="shared" si="101"/>
        <v>0</v>
      </c>
      <c r="W70" s="49">
        <v>0</v>
      </c>
      <c r="X70" s="49">
        <v>0</v>
      </c>
      <c r="Y70" s="49">
        <v>0</v>
      </c>
      <c r="Z70" s="49">
        <v>0</v>
      </c>
      <c r="AA70" s="51">
        <f t="shared" si="102"/>
        <v>0</v>
      </c>
      <c r="AB70" s="99">
        <v>0</v>
      </c>
      <c r="AC70" s="70">
        <v>0</v>
      </c>
      <c r="AD70" s="49">
        <v>0</v>
      </c>
      <c r="AE70" s="49">
        <v>0</v>
      </c>
      <c r="AF70" s="49">
        <v>0</v>
      </c>
      <c r="AG70" s="50">
        <f t="shared" si="103"/>
        <v>0</v>
      </c>
      <c r="AH70" s="50">
        <v>0</v>
      </c>
      <c r="AI70" s="50">
        <f t="shared" si="104"/>
        <v>0</v>
      </c>
      <c r="AJ70" s="49">
        <v>0</v>
      </c>
      <c r="AK70" s="49">
        <v>0</v>
      </c>
      <c r="AL70" s="49">
        <v>0</v>
      </c>
      <c r="AM70" s="49">
        <v>0</v>
      </c>
      <c r="AN70" s="51">
        <f t="shared" si="105"/>
        <v>0</v>
      </c>
      <c r="AO70" s="99">
        <v>0</v>
      </c>
      <c r="AP70" s="113">
        <v>0</v>
      </c>
      <c r="AQ70" s="53">
        <v>0</v>
      </c>
      <c r="AR70" s="53">
        <v>0</v>
      </c>
      <c r="AS70" s="53">
        <v>1</v>
      </c>
      <c r="AT70" s="50">
        <f t="shared" si="106"/>
        <v>1</v>
      </c>
      <c r="AU70" s="50">
        <v>1</v>
      </c>
      <c r="AV70" s="50">
        <f t="shared" si="107"/>
        <v>0</v>
      </c>
      <c r="AW70" s="49">
        <v>0</v>
      </c>
      <c r="AX70" s="49">
        <v>0</v>
      </c>
      <c r="AY70" s="49">
        <v>0</v>
      </c>
      <c r="AZ70" s="49">
        <v>1</v>
      </c>
      <c r="BA70" s="51">
        <f t="shared" si="108"/>
        <v>1</v>
      </c>
      <c r="BB70" s="99">
        <v>2</v>
      </c>
      <c r="BC70" s="70">
        <f t="shared" ref="BC70:BC80" si="114">SUM(C70,P70,AC70,AP70)</f>
        <v>0</v>
      </c>
      <c r="BD70" s="49">
        <f t="shared" ref="BD70:BD80" si="115">SUM(D70,Q70,AD70,AQ70)</f>
        <v>1</v>
      </c>
      <c r="BE70" s="49">
        <f t="shared" si="109"/>
        <v>0</v>
      </c>
      <c r="BF70" s="49">
        <f t="shared" si="109"/>
        <v>1</v>
      </c>
      <c r="BG70" s="50">
        <f t="shared" si="110"/>
        <v>2</v>
      </c>
      <c r="BH70" s="50">
        <f t="shared" ref="BH70:BH80" si="116">SUM(H70,U70,AH70,AU70)</f>
        <v>1</v>
      </c>
      <c r="BI70" s="50">
        <f t="shared" si="111"/>
        <v>1</v>
      </c>
      <c r="BJ70" s="49">
        <f t="shared" ref="BJ70:BJ80" si="117">SUM(J70,W70,AJ70,AW70)</f>
        <v>0</v>
      </c>
      <c r="BK70" s="49">
        <f t="shared" ref="BK70:BK80" si="118">SUM(K70,X70,AK70,AX70)</f>
        <v>0</v>
      </c>
      <c r="BL70" s="49">
        <f t="shared" si="112"/>
        <v>0</v>
      </c>
      <c r="BM70" s="49">
        <f t="shared" si="112"/>
        <v>2</v>
      </c>
      <c r="BN70" s="51">
        <f t="shared" si="113"/>
        <v>2</v>
      </c>
      <c r="BO70" s="75">
        <f t="shared" ref="BO70:BO80" si="119">AVERAGE(O70,AB70,AO70,BB70)</f>
        <v>2.5</v>
      </c>
    </row>
    <row r="71" spans="1:67" ht="33.75" x14ac:dyDescent="0.25">
      <c r="A71" s="48">
        <v>57</v>
      </c>
      <c r="B71" s="19" t="s">
        <v>31</v>
      </c>
      <c r="C71" s="49">
        <v>1</v>
      </c>
      <c r="D71" s="49">
        <v>0</v>
      </c>
      <c r="E71" s="49">
        <v>5</v>
      </c>
      <c r="F71" s="49">
        <v>0</v>
      </c>
      <c r="G71" s="50">
        <f t="shared" si="97"/>
        <v>6</v>
      </c>
      <c r="H71" s="50">
        <v>6</v>
      </c>
      <c r="I71" s="50">
        <f t="shared" si="98"/>
        <v>0</v>
      </c>
      <c r="J71" s="49">
        <v>0</v>
      </c>
      <c r="K71" s="49">
        <v>0</v>
      </c>
      <c r="L71" s="49">
        <v>0</v>
      </c>
      <c r="M71" s="49">
        <v>6</v>
      </c>
      <c r="N71" s="51">
        <f t="shared" si="99"/>
        <v>6</v>
      </c>
      <c r="O71" s="98">
        <v>5</v>
      </c>
      <c r="P71" s="70">
        <v>1</v>
      </c>
      <c r="Q71" s="49">
        <v>0</v>
      </c>
      <c r="R71" s="49">
        <v>2</v>
      </c>
      <c r="S71" s="49">
        <v>0</v>
      </c>
      <c r="T71" s="50">
        <f t="shared" si="100"/>
        <v>3</v>
      </c>
      <c r="U71" s="50">
        <v>2</v>
      </c>
      <c r="V71" s="50">
        <f t="shared" si="101"/>
        <v>1</v>
      </c>
      <c r="W71" s="49">
        <v>0</v>
      </c>
      <c r="X71" s="49">
        <v>0</v>
      </c>
      <c r="Y71" s="49">
        <v>0</v>
      </c>
      <c r="Z71" s="49">
        <v>3</v>
      </c>
      <c r="AA71" s="51">
        <f t="shared" si="102"/>
        <v>3</v>
      </c>
      <c r="AB71" s="99">
        <v>7</v>
      </c>
      <c r="AC71" s="70">
        <v>0</v>
      </c>
      <c r="AD71" s="49">
        <v>0</v>
      </c>
      <c r="AE71" s="49">
        <v>7</v>
      </c>
      <c r="AF71" s="49">
        <v>0</v>
      </c>
      <c r="AG71" s="50">
        <f t="shared" si="103"/>
        <v>7</v>
      </c>
      <c r="AH71" s="50">
        <v>7</v>
      </c>
      <c r="AI71" s="50">
        <f t="shared" si="104"/>
        <v>0</v>
      </c>
      <c r="AJ71" s="49">
        <v>0</v>
      </c>
      <c r="AK71" s="49">
        <v>0</v>
      </c>
      <c r="AL71" s="49">
        <v>0</v>
      </c>
      <c r="AM71" s="49">
        <v>7</v>
      </c>
      <c r="AN71" s="51">
        <f t="shared" si="105"/>
        <v>7</v>
      </c>
      <c r="AO71" s="99">
        <v>10</v>
      </c>
      <c r="AP71" s="113">
        <v>0</v>
      </c>
      <c r="AQ71" s="53">
        <v>0</v>
      </c>
      <c r="AR71" s="53">
        <v>0</v>
      </c>
      <c r="AS71" s="53">
        <v>0</v>
      </c>
      <c r="AT71" s="50">
        <f t="shared" si="106"/>
        <v>0</v>
      </c>
      <c r="AU71" s="50">
        <v>0</v>
      </c>
      <c r="AV71" s="50">
        <f t="shared" si="107"/>
        <v>0</v>
      </c>
      <c r="AW71" s="49">
        <v>0</v>
      </c>
      <c r="AX71" s="49">
        <v>0</v>
      </c>
      <c r="AY71" s="49">
        <v>0</v>
      </c>
      <c r="AZ71" s="49">
        <v>0</v>
      </c>
      <c r="BA71" s="51">
        <f t="shared" si="108"/>
        <v>0</v>
      </c>
      <c r="BB71" s="99">
        <v>0</v>
      </c>
      <c r="BC71" s="70">
        <f t="shared" si="114"/>
        <v>2</v>
      </c>
      <c r="BD71" s="49">
        <f t="shared" si="115"/>
        <v>0</v>
      </c>
      <c r="BE71" s="49">
        <f t="shared" si="109"/>
        <v>14</v>
      </c>
      <c r="BF71" s="49">
        <f t="shared" si="109"/>
        <v>0</v>
      </c>
      <c r="BG71" s="50">
        <f t="shared" si="110"/>
        <v>16</v>
      </c>
      <c r="BH71" s="50">
        <f t="shared" si="116"/>
        <v>15</v>
      </c>
      <c r="BI71" s="50">
        <f t="shared" si="111"/>
        <v>1</v>
      </c>
      <c r="BJ71" s="49">
        <f t="shared" si="117"/>
        <v>0</v>
      </c>
      <c r="BK71" s="49">
        <f t="shared" si="118"/>
        <v>0</v>
      </c>
      <c r="BL71" s="49">
        <f t="shared" si="112"/>
        <v>0</v>
      </c>
      <c r="BM71" s="49">
        <f t="shared" si="112"/>
        <v>16</v>
      </c>
      <c r="BN71" s="51">
        <f t="shared" si="113"/>
        <v>16</v>
      </c>
      <c r="BO71" s="75">
        <f t="shared" si="119"/>
        <v>5.5</v>
      </c>
    </row>
    <row r="72" spans="1:67" ht="36.75" customHeight="1" x14ac:dyDescent="0.25">
      <c r="A72" s="48">
        <v>58</v>
      </c>
      <c r="B72" s="25" t="s">
        <v>30</v>
      </c>
      <c r="C72" s="49">
        <v>0</v>
      </c>
      <c r="D72" s="49">
        <v>0</v>
      </c>
      <c r="E72" s="49">
        <v>0</v>
      </c>
      <c r="F72" s="49">
        <v>0</v>
      </c>
      <c r="G72" s="50">
        <f t="shared" si="97"/>
        <v>0</v>
      </c>
      <c r="H72" s="50">
        <v>0</v>
      </c>
      <c r="I72" s="50">
        <f t="shared" si="98"/>
        <v>0</v>
      </c>
      <c r="J72" s="49">
        <v>0</v>
      </c>
      <c r="K72" s="49">
        <v>0</v>
      </c>
      <c r="L72" s="49">
        <v>0</v>
      </c>
      <c r="M72" s="49">
        <v>0</v>
      </c>
      <c r="N72" s="51">
        <f t="shared" si="99"/>
        <v>0</v>
      </c>
      <c r="O72" s="98">
        <v>0</v>
      </c>
      <c r="P72" s="70">
        <v>0</v>
      </c>
      <c r="Q72" s="49">
        <v>0</v>
      </c>
      <c r="R72" s="49">
        <v>0</v>
      </c>
      <c r="S72" s="49">
        <v>0</v>
      </c>
      <c r="T72" s="50">
        <f t="shared" si="100"/>
        <v>0</v>
      </c>
      <c r="U72" s="50">
        <v>0</v>
      </c>
      <c r="V72" s="50">
        <v>0</v>
      </c>
      <c r="W72" s="49">
        <v>0</v>
      </c>
      <c r="X72" s="49">
        <v>0</v>
      </c>
      <c r="Y72" s="49">
        <v>0</v>
      </c>
      <c r="Z72" s="49">
        <v>0</v>
      </c>
      <c r="AA72" s="51">
        <f t="shared" si="102"/>
        <v>0</v>
      </c>
      <c r="AB72" s="99">
        <v>0</v>
      </c>
      <c r="AC72" s="70">
        <v>0</v>
      </c>
      <c r="AD72" s="49">
        <v>0</v>
      </c>
      <c r="AE72" s="49">
        <v>0</v>
      </c>
      <c r="AF72" s="49">
        <v>0</v>
      </c>
      <c r="AG72" s="50">
        <f t="shared" si="103"/>
        <v>0</v>
      </c>
      <c r="AH72" s="50">
        <v>0</v>
      </c>
      <c r="AI72" s="50">
        <f t="shared" si="104"/>
        <v>0</v>
      </c>
      <c r="AJ72" s="49">
        <v>0</v>
      </c>
      <c r="AK72" s="49">
        <v>0</v>
      </c>
      <c r="AL72" s="49">
        <v>0</v>
      </c>
      <c r="AM72" s="49">
        <v>0</v>
      </c>
      <c r="AN72" s="51">
        <f t="shared" si="105"/>
        <v>0</v>
      </c>
      <c r="AO72" s="99">
        <v>0</v>
      </c>
      <c r="AP72" s="70">
        <v>0</v>
      </c>
      <c r="AQ72" s="49">
        <v>0</v>
      </c>
      <c r="AR72" s="49">
        <v>0</v>
      </c>
      <c r="AS72" s="49">
        <v>0</v>
      </c>
      <c r="AT72" s="50">
        <f t="shared" si="106"/>
        <v>0</v>
      </c>
      <c r="AU72" s="50">
        <v>0</v>
      </c>
      <c r="AV72" s="50">
        <f t="shared" si="107"/>
        <v>0</v>
      </c>
      <c r="AW72" s="49">
        <v>0</v>
      </c>
      <c r="AX72" s="49">
        <v>0</v>
      </c>
      <c r="AY72" s="49">
        <v>0</v>
      </c>
      <c r="AZ72" s="49">
        <v>0</v>
      </c>
      <c r="BA72" s="51">
        <f t="shared" si="108"/>
        <v>0</v>
      </c>
      <c r="BB72" s="99">
        <v>0</v>
      </c>
      <c r="BC72" s="70">
        <f t="shared" si="114"/>
        <v>0</v>
      </c>
      <c r="BD72" s="49">
        <f t="shared" si="115"/>
        <v>0</v>
      </c>
      <c r="BE72" s="49">
        <f t="shared" si="109"/>
        <v>0</v>
      </c>
      <c r="BF72" s="49">
        <f t="shared" si="109"/>
        <v>0</v>
      </c>
      <c r="BG72" s="50">
        <f t="shared" si="110"/>
        <v>0</v>
      </c>
      <c r="BH72" s="50">
        <f t="shared" si="116"/>
        <v>0</v>
      </c>
      <c r="BI72" s="50">
        <f t="shared" si="111"/>
        <v>0</v>
      </c>
      <c r="BJ72" s="49">
        <f t="shared" si="117"/>
        <v>0</v>
      </c>
      <c r="BK72" s="49">
        <f t="shared" si="118"/>
        <v>0</v>
      </c>
      <c r="BL72" s="49">
        <f t="shared" si="112"/>
        <v>0</v>
      </c>
      <c r="BM72" s="49">
        <f t="shared" si="112"/>
        <v>0</v>
      </c>
      <c r="BN72" s="51">
        <f t="shared" si="113"/>
        <v>0</v>
      </c>
      <c r="BO72" s="75">
        <f t="shared" si="119"/>
        <v>0</v>
      </c>
    </row>
    <row r="73" spans="1:67" ht="33.75" x14ac:dyDescent="0.25">
      <c r="A73" s="48">
        <v>59</v>
      </c>
      <c r="B73" s="25" t="s">
        <v>29</v>
      </c>
      <c r="C73" s="49">
        <v>0</v>
      </c>
      <c r="D73" s="49">
        <v>0</v>
      </c>
      <c r="E73" s="49">
        <v>0</v>
      </c>
      <c r="F73" s="49">
        <v>0</v>
      </c>
      <c r="G73" s="50">
        <f t="shared" si="97"/>
        <v>0</v>
      </c>
      <c r="H73" s="50">
        <v>0</v>
      </c>
      <c r="I73" s="50">
        <f t="shared" si="98"/>
        <v>0</v>
      </c>
      <c r="J73" s="49">
        <v>0</v>
      </c>
      <c r="K73" s="49">
        <v>0</v>
      </c>
      <c r="L73" s="49">
        <v>0</v>
      </c>
      <c r="M73" s="49">
        <v>0</v>
      </c>
      <c r="N73" s="51">
        <f t="shared" si="99"/>
        <v>0</v>
      </c>
      <c r="O73" s="98">
        <v>0</v>
      </c>
      <c r="P73" s="70">
        <v>0</v>
      </c>
      <c r="Q73" s="49">
        <v>0</v>
      </c>
      <c r="R73" s="49">
        <v>0</v>
      </c>
      <c r="S73" s="49">
        <v>0</v>
      </c>
      <c r="T73" s="50">
        <f t="shared" si="100"/>
        <v>0</v>
      </c>
      <c r="U73" s="50">
        <v>0</v>
      </c>
      <c r="V73" s="50">
        <f t="shared" si="101"/>
        <v>0</v>
      </c>
      <c r="W73" s="49">
        <v>0</v>
      </c>
      <c r="X73" s="49">
        <v>0</v>
      </c>
      <c r="Y73" s="49">
        <v>0</v>
      </c>
      <c r="Z73" s="49">
        <v>0</v>
      </c>
      <c r="AA73" s="51">
        <f t="shared" si="102"/>
        <v>0</v>
      </c>
      <c r="AB73" s="99">
        <v>0</v>
      </c>
      <c r="AC73" s="70">
        <v>0</v>
      </c>
      <c r="AD73" s="49">
        <v>0</v>
      </c>
      <c r="AE73" s="49">
        <v>0</v>
      </c>
      <c r="AF73" s="49">
        <v>0</v>
      </c>
      <c r="AG73" s="50">
        <f t="shared" si="103"/>
        <v>0</v>
      </c>
      <c r="AH73" s="50">
        <v>0</v>
      </c>
      <c r="AI73" s="50">
        <f t="shared" si="104"/>
        <v>0</v>
      </c>
      <c r="AJ73" s="49">
        <v>0</v>
      </c>
      <c r="AK73" s="49">
        <v>0</v>
      </c>
      <c r="AL73" s="49">
        <v>0</v>
      </c>
      <c r="AM73" s="49">
        <v>0</v>
      </c>
      <c r="AN73" s="51">
        <f t="shared" si="105"/>
        <v>0</v>
      </c>
      <c r="AO73" s="99">
        <v>0</v>
      </c>
      <c r="AP73" s="70">
        <v>0</v>
      </c>
      <c r="AQ73" s="49">
        <v>0</v>
      </c>
      <c r="AR73" s="49">
        <v>0</v>
      </c>
      <c r="AS73" s="49">
        <v>0</v>
      </c>
      <c r="AT73" s="50">
        <f t="shared" si="106"/>
        <v>0</v>
      </c>
      <c r="AU73" s="50">
        <v>0</v>
      </c>
      <c r="AV73" s="50">
        <f t="shared" si="107"/>
        <v>0</v>
      </c>
      <c r="AW73" s="49">
        <v>0</v>
      </c>
      <c r="AX73" s="49">
        <v>0</v>
      </c>
      <c r="AY73" s="49">
        <v>0</v>
      </c>
      <c r="AZ73" s="49">
        <v>0</v>
      </c>
      <c r="BA73" s="51">
        <f t="shared" si="108"/>
        <v>0</v>
      </c>
      <c r="BB73" s="99">
        <v>0</v>
      </c>
      <c r="BC73" s="70">
        <f t="shared" si="114"/>
        <v>0</v>
      </c>
      <c r="BD73" s="49">
        <f t="shared" si="115"/>
        <v>0</v>
      </c>
      <c r="BE73" s="49">
        <f t="shared" si="109"/>
        <v>0</v>
      </c>
      <c r="BF73" s="49">
        <f t="shared" si="109"/>
        <v>0</v>
      </c>
      <c r="BG73" s="50">
        <f t="shared" si="110"/>
        <v>0</v>
      </c>
      <c r="BH73" s="50">
        <f t="shared" si="116"/>
        <v>0</v>
      </c>
      <c r="BI73" s="50">
        <f t="shared" si="111"/>
        <v>0</v>
      </c>
      <c r="BJ73" s="49">
        <f t="shared" si="117"/>
        <v>0</v>
      </c>
      <c r="BK73" s="49">
        <f t="shared" si="118"/>
        <v>0</v>
      </c>
      <c r="BL73" s="49">
        <f t="shared" si="112"/>
        <v>0</v>
      </c>
      <c r="BM73" s="49">
        <f t="shared" si="112"/>
        <v>0</v>
      </c>
      <c r="BN73" s="51">
        <f t="shared" si="113"/>
        <v>0</v>
      </c>
      <c r="BO73" s="75">
        <f t="shared" si="119"/>
        <v>0</v>
      </c>
    </row>
    <row r="74" spans="1:67" ht="30.75" customHeight="1" x14ac:dyDescent="0.25">
      <c r="A74" s="48">
        <v>60</v>
      </c>
      <c r="B74" s="19" t="s">
        <v>28</v>
      </c>
      <c r="C74" s="49">
        <v>0</v>
      </c>
      <c r="D74" s="49">
        <v>0</v>
      </c>
      <c r="E74" s="49">
        <v>0</v>
      </c>
      <c r="F74" s="49">
        <v>0</v>
      </c>
      <c r="G74" s="50">
        <f t="shared" si="97"/>
        <v>0</v>
      </c>
      <c r="H74" s="50">
        <v>0</v>
      </c>
      <c r="I74" s="50">
        <f t="shared" si="98"/>
        <v>0</v>
      </c>
      <c r="J74" s="49">
        <v>0</v>
      </c>
      <c r="K74" s="49">
        <v>0</v>
      </c>
      <c r="L74" s="49">
        <v>0</v>
      </c>
      <c r="M74" s="49">
        <v>0</v>
      </c>
      <c r="N74" s="51">
        <f t="shared" si="99"/>
        <v>0</v>
      </c>
      <c r="O74" s="98">
        <v>0</v>
      </c>
      <c r="P74" s="70">
        <v>0</v>
      </c>
      <c r="Q74" s="49">
        <v>0</v>
      </c>
      <c r="R74" s="49">
        <v>0</v>
      </c>
      <c r="S74" s="49">
        <v>0</v>
      </c>
      <c r="T74" s="50">
        <f t="shared" si="100"/>
        <v>0</v>
      </c>
      <c r="U74" s="50">
        <v>0</v>
      </c>
      <c r="V74" s="50">
        <f t="shared" si="101"/>
        <v>0</v>
      </c>
      <c r="W74" s="49">
        <v>0</v>
      </c>
      <c r="X74" s="49">
        <v>0</v>
      </c>
      <c r="Y74" s="49">
        <v>0</v>
      </c>
      <c r="Z74" s="49">
        <v>0</v>
      </c>
      <c r="AA74" s="51">
        <f t="shared" si="102"/>
        <v>0</v>
      </c>
      <c r="AB74" s="99">
        <v>0</v>
      </c>
      <c r="AC74" s="70">
        <v>0</v>
      </c>
      <c r="AD74" s="49">
        <v>0</v>
      </c>
      <c r="AE74" s="49">
        <v>0</v>
      </c>
      <c r="AF74" s="49">
        <v>0</v>
      </c>
      <c r="AG74" s="50">
        <f t="shared" si="103"/>
        <v>0</v>
      </c>
      <c r="AH74" s="50">
        <v>0</v>
      </c>
      <c r="AI74" s="50">
        <f t="shared" si="104"/>
        <v>0</v>
      </c>
      <c r="AJ74" s="49">
        <v>0</v>
      </c>
      <c r="AK74" s="49">
        <v>0</v>
      </c>
      <c r="AL74" s="49">
        <v>0</v>
      </c>
      <c r="AM74" s="49">
        <v>0</v>
      </c>
      <c r="AN74" s="51">
        <f t="shared" si="105"/>
        <v>0</v>
      </c>
      <c r="AO74" s="99">
        <v>0</v>
      </c>
      <c r="AP74" s="70">
        <v>0</v>
      </c>
      <c r="AQ74" s="49">
        <v>0</v>
      </c>
      <c r="AR74" s="49">
        <v>0</v>
      </c>
      <c r="AS74" s="49">
        <v>0</v>
      </c>
      <c r="AT74" s="50">
        <f t="shared" si="106"/>
        <v>0</v>
      </c>
      <c r="AU74" s="50">
        <v>0</v>
      </c>
      <c r="AV74" s="50">
        <f t="shared" si="107"/>
        <v>0</v>
      </c>
      <c r="AW74" s="49">
        <v>0</v>
      </c>
      <c r="AX74" s="49">
        <v>0</v>
      </c>
      <c r="AY74" s="49">
        <v>0</v>
      </c>
      <c r="AZ74" s="49">
        <v>0</v>
      </c>
      <c r="BA74" s="51">
        <f t="shared" si="108"/>
        <v>0</v>
      </c>
      <c r="BB74" s="99">
        <v>0</v>
      </c>
      <c r="BC74" s="70">
        <f t="shared" si="114"/>
        <v>0</v>
      </c>
      <c r="BD74" s="49">
        <f t="shared" si="115"/>
        <v>0</v>
      </c>
      <c r="BE74" s="49">
        <f t="shared" si="109"/>
        <v>0</v>
      </c>
      <c r="BF74" s="49">
        <f t="shared" si="109"/>
        <v>0</v>
      </c>
      <c r="BG74" s="50">
        <f t="shared" si="110"/>
        <v>0</v>
      </c>
      <c r="BH74" s="50">
        <f t="shared" si="116"/>
        <v>0</v>
      </c>
      <c r="BI74" s="50">
        <f t="shared" si="111"/>
        <v>0</v>
      </c>
      <c r="BJ74" s="49">
        <f t="shared" si="117"/>
        <v>0</v>
      </c>
      <c r="BK74" s="49">
        <f t="shared" si="118"/>
        <v>0</v>
      </c>
      <c r="BL74" s="49">
        <f t="shared" si="112"/>
        <v>0</v>
      </c>
      <c r="BM74" s="49">
        <f t="shared" si="112"/>
        <v>0</v>
      </c>
      <c r="BN74" s="51">
        <f t="shared" si="113"/>
        <v>0</v>
      </c>
      <c r="BO74" s="75">
        <f t="shared" si="119"/>
        <v>0</v>
      </c>
    </row>
    <row r="75" spans="1:67" ht="45" customHeight="1" x14ac:dyDescent="0.25">
      <c r="A75" s="48">
        <v>61</v>
      </c>
      <c r="B75" s="19" t="s">
        <v>27</v>
      </c>
      <c r="C75" s="49">
        <v>0</v>
      </c>
      <c r="D75" s="49">
        <v>0</v>
      </c>
      <c r="E75" s="49">
        <v>0</v>
      </c>
      <c r="F75" s="49">
        <v>0</v>
      </c>
      <c r="G75" s="50">
        <f t="shared" si="97"/>
        <v>0</v>
      </c>
      <c r="H75" s="50">
        <v>0</v>
      </c>
      <c r="I75" s="50">
        <f t="shared" si="98"/>
        <v>0</v>
      </c>
      <c r="J75" s="49">
        <v>0</v>
      </c>
      <c r="K75" s="49">
        <v>0</v>
      </c>
      <c r="L75" s="49">
        <v>0</v>
      </c>
      <c r="M75" s="49">
        <v>0</v>
      </c>
      <c r="N75" s="51">
        <f t="shared" si="99"/>
        <v>0</v>
      </c>
      <c r="O75" s="98">
        <v>0</v>
      </c>
      <c r="P75" s="70">
        <v>0</v>
      </c>
      <c r="Q75" s="49">
        <v>0</v>
      </c>
      <c r="R75" s="49">
        <v>0</v>
      </c>
      <c r="S75" s="49">
        <v>0</v>
      </c>
      <c r="T75" s="50">
        <f t="shared" si="100"/>
        <v>0</v>
      </c>
      <c r="U75" s="50">
        <v>0</v>
      </c>
      <c r="V75" s="50">
        <f t="shared" si="101"/>
        <v>0</v>
      </c>
      <c r="W75" s="49">
        <v>0</v>
      </c>
      <c r="X75" s="49">
        <v>0</v>
      </c>
      <c r="Y75" s="49">
        <v>0</v>
      </c>
      <c r="Z75" s="49">
        <v>0</v>
      </c>
      <c r="AA75" s="51">
        <f t="shared" si="102"/>
        <v>0</v>
      </c>
      <c r="AB75" s="99">
        <v>0</v>
      </c>
      <c r="AC75" s="70">
        <v>0</v>
      </c>
      <c r="AD75" s="49">
        <v>1</v>
      </c>
      <c r="AE75" s="49">
        <v>0</v>
      </c>
      <c r="AF75" s="49">
        <v>0</v>
      </c>
      <c r="AG75" s="50">
        <f t="shared" si="103"/>
        <v>1</v>
      </c>
      <c r="AH75" s="50">
        <v>0</v>
      </c>
      <c r="AI75" s="50">
        <f t="shared" si="104"/>
        <v>1</v>
      </c>
      <c r="AJ75" s="49">
        <v>0</v>
      </c>
      <c r="AK75" s="49">
        <v>0</v>
      </c>
      <c r="AL75" s="49">
        <v>0</v>
      </c>
      <c r="AM75" s="49">
        <v>1</v>
      </c>
      <c r="AN75" s="51">
        <f t="shared" si="105"/>
        <v>1</v>
      </c>
      <c r="AO75" s="99">
        <v>5</v>
      </c>
      <c r="AP75" s="70">
        <v>0</v>
      </c>
      <c r="AQ75" s="49">
        <v>1</v>
      </c>
      <c r="AR75" s="49">
        <v>0</v>
      </c>
      <c r="AS75" s="49">
        <v>0</v>
      </c>
      <c r="AT75" s="50">
        <f t="shared" si="106"/>
        <v>1</v>
      </c>
      <c r="AU75" s="50">
        <v>0</v>
      </c>
      <c r="AV75" s="50">
        <f t="shared" si="107"/>
        <v>1</v>
      </c>
      <c r="AW75" s="49">
        <v>0</v>
      </c>
      <c r="AX75" s="49">
        <v>0</v>
      </c>
      <c r="AY75" s="49">
        <v>0</v>
      </c>
      <c r="AZ75" s="49">
        <v>1</v>
      </c>
      <c r="BA75" s="51">
        <f t="shared" si="108"/>
        <v>1</v>
      </c>
      <c r="BB75" s="99">
        <v>5</v>
      </c>
      <c r="BC75" s="70">
        <f t="shared" si="114"/>
        <v>0</v>
      </c>
      <c r="BD75" s="49">
        <f t="shared" si="115"/>
        <v>2</v>
      </c>
      <c r="BE75" s="49">
        <f t="shared" si="109"/>
        <v>0</v>
      </c>
      <c r="BF75" s="49">
        <f t="shared" si="109"/>
        <v>0</v>
      </c>
      <c r="BG75" s="50">
        <f t="shared" si="110"/>
        <v>2</v>
      </c>
      <c r="BH75" s="50">
        <f t="shared" si="116"/>
        <v>0</v>
      </c>
      <c r="BI75" s="50">
        <f t="shared" si="111"/>
        <v>2</v>
      </c>
      <c r="BJ75" s="49">
        <f t="shared" si="117"/>
        <v>0</v>
      </c>
      <c r="BK75" s="49">
        <f t="shared" si="118"/>
        <v>0</v>
      </c>
      <c r="BL75" s="49">
        <f t="shared" si="112"/>
        <v>0</v>
      </c>
      <c r="BM75" s="49">
        <f t="shared" si="112"/>
        <v>2</v>
      </c>
      <c r="BN75" s="51">
        <f t="shared" si="113"/>
        <v>2</v>
      </c>
      <c r="BO75" s="75">
        <f t="shared" si="119"/>
        <v>2.5</v>
      </c>
    </row>
    <row r="76" spans="1:67" ht="45" x14ac:dyDescent="0.25">
      <c r="A76" s="48">
        <v>62</v>
      </c>
      <c r="B76" s="19" t="s">
        <v>26</v>
      </c>
      <c r="C76" s="49">
        <v>0</v>
      </c>
      <c r="D76" s="49">
        <v>0</v>
      </c>
      <c r="E76" s="49">
        <v>0</v>
      </c>
      <c r="F76" s="49">
        <v>0</v>
      </c>
      <c r="G76" s="50">
        <f t="shared" si="97"/>
        <v>0</v>
      </c>
      <c r="H76" s="50">
        <v>0</v>
      </c>
      <c r="I76" s="50">
        <f t="shared" si="98"/>
        <v>0</v>
      </c>
      <c r="J76" s="49">
        <v>0</v>
      </c>
      <c r="K76" s="49">
        <v>0</v>
      </c>
      <c r="L76" s="49">
        <v>0</v>
      </c>
      <c r="M76" s="49">
        <v>0</v>
      </c>
      <c r="N76" s="51">
        <f t="shared" si="99"/>
        <v>0</v>
      </c>
      <c r="O76" s="98">
        <v>0</v>
      </c>
      <c r="P76" s="70">
        <v>0</v>
      </c>
      <c r="Q76" s="49">
        <v>0</v>
      </c>
      <c r="R76" s="49">
        <v>0</v>
      </c>
      <c r="S76" s="49">
        <v>0</v>
      </c>
      <c r="T76" s="50">
        <f t="shared" si="100"/>
        <v>0</v>
      </c>
      <c r="U76" s="50">
        <v>0</v>
      </c>
      <c r="V76" s="50">
        <f t="shared" si="101"/>
        <v>0</v>
      </c>
      <c r="W76" s="49">
        <v>0</v>
      </c>
      <c r="X76" s="49">
        <v>0</v>
      </c>
      <c r="Y76" s="49">
        <v>0</v>
      </c>
      <c r="Z76" s="49">
        <v>0</v>
      </c>
      <c r="AA76" s="51">
        <f t="shared" si="102"/>
        <v>0</v>
      </c>
      <c r="AB76" s="99">
        <v>0</v>
      </c>
      <c r="AC76" s="70">
        <v>0</v>
      </c>
      <c r="AD76" s="49">
        <v>0</v>
      </c>
      <c r="AE76" s="49">
        <v>0</v>
      </c>
      <c r="AF76" s="49">
        <v>0</v>
      </c>
      <c r="AG76" s="50">
        <f t="shared" si="103"/>
        <v>0</v>
      </c>
      <c r="AH76" s="50">
        <v>0</v>
      </c>
      <c r="AI76" s="50">
        <f t="shared" si="104"/>
        <v>0</v>
      </c>
      <c r="AJ76" s="49">
        <v>0</v>
      </c>
      <c r="AK76" s="49">
        <v>0</v>
      </c>
      <c r="AL76" s="49">
        <v>0</v>
      </c>
      <c r="AM76" s="49">
        <v>0</v>
      </c>
      <c r="AN76" s="51">
        <f t="shared" si="105"/>
        <v>0</v>
      </c>
      <c r="AO76" s="99">
        <v>0</v>
      </c>
      <c r="AP76" s="70">
        <v>0</v>
      </c>
      <c r="AQ76" s="49">
        <v>0</v>
      </c>
      <c r="AR76" s="49">
        <v>0</v>
      </c>
      <c r="AS76" s="49">
        <v>0</v>
      </c>
      <c r="AT76" s="50">
        <f t="shared" si="106"/>
        <v>0</v>
      </c>
      <c r="AU76" s="50">
        <v>0</v>
      </c>
      <c r="AV76" s="50">
        <f>AT76-AU76</f>
        <v>0</v>
      </c>
      <c r="AW76" s="49">
        <v>0</v>
      </c>
      <c r="AX76" s="49">
        <v>0</v>
      </c>
      <c r="AY76" s="49">
        <v>0</v>
      </c>
      <c r="AZ76" s="49">
        <v>0</v>
      </c>
      <c r="BA76" s="51">
        <f t="shared" si="108"/>
        <v>0</v>
      </c>
      <c r="BB76" s="99">
        <v>0</v>
      </c>
      <c r="BC76" s="70">
        <f t="shared" si="114"/>
        <v>0</v>
      </c>
      <c r="BD76" s="49">
        <f t="shared" si="115"/>
        <v>0</v>
      </c>
      <c r="BE76" s="49">
        <f t="shared" si="109"/>
        <v>0</v>
      </c>
      <c r="BF76" s="49">
        <f t="shared" si="109"/>
        <v>0</v>
      </c>
      <c r="BG76" s="50">
        <f t="shared" si="110"/>
        <v>0</v>
      </c>
      <c r="BH76" s="50">
        <f t="shared" si="116"/>
        <v>0</v>
      </c>
      <c r="BI76" s="50">
        <f t="shared" si="111"/>
        <v>0</v>
      </c>
      <c r="BJ76" s="49">
        <f t="shared" si="117"/>
        <v>0</v>
      </c>
      <c r="BK76" s="49">
        <f t="shared" si="118"/>
        <v>0</v>
      </c>
      <c r="BL76" s="49">
        <f t="shared" si="112"/>
        <v>0</v>
      </c>
      <c r="BM76" s="49">
        <f t="shared" si="112"/>
        <v>0</v>
      </c>
      <c r="BN76" s="51">
        <f t="shared" si="113"/>
        <v>0</v>
      </c>
      <c r="BO76" s="75">
        <f t="shared" si="119"/>
        <v>0</v>
      </c>
    </row>
    <row r="77" spans="1:67" ht="45" x14ac:dyDescent="0.25">
      <c r="A77" s="48">
        <v>63</v>
      </c>
      <c r="B77" s="19" t="s">
        <v>25</v>
      </c>
      <c r="C77" s="49">
        <v>0</v>
      </c>
      <c r="D77" s="49">
        <v>0</v>
      </c>
      <c r="E77" s="49">
        <v>0</v>
      </c>
      <c r="F77" s="49">
        <v>0</v>
      </c>
      <c r="G77" s="50">
        <f t="shared" si="97"/>
        <v>0</v>
      </c>
      <c r="H77" s="50">
        <v>0</v>
      </c>
      <c r="I77" s="50">
        <f t="shared" si="98"/>
        <v>0</v>
      </c>
      <c r="J77" s="49">
        <v>0</v>
      </c>
      <c r="K77" s="49">
        <v>0</v>
      </c>
      <c r="L77" s="49">
        <v>0</v>
      </c>
      <c r="M77" s="49">
        <v>0</v>
      </c>
      <c r="N77" s="51">
        <f t="shared" si="99"/>
        <v>0</v>
      </c>
      <c r="O77" s="98">
        <v>0</v>
      </c>
      <c r="P77" s="70">
        <v>0</v>
      </c>
      <c r="Q77" s="49">
        <v>0</v>
      </c>
      <c r="R77" s="49">
        <v>0</v>
      </c>
      <c r="S77" s="49">
        <v>0</v>
      </c>
      <c r="T77" s="50">
        <f t="shared" si="100"/>
        <v>0</v>
      </c>
      <c r="U77" s="50">
        <v>0</v>
      </c>
      <c r="V77" s="50">
        <v>0</v>
      </c>
      <c r="W77" s="49">
        <v>0</v>
      </c>
      <c r="X77" s="49">
        <v>0</v>
      </c>
      <c r="Y77" s="49">
        <v>0</v>
      </c>
      <c r="Z77" s="49">
        <v>0</v>
      </c>
      <c r="AA77" s="51">
        <f t="shared" si="102"/>
        <v>0</v>
      </c>
      <c r="AB77" s="99">
        <v>0</v>
      </c>
      <c r="AC77" s="70">
        <v>0</v>
      </c>
      <c r="AD77" s="49">
        <v>0</v>
      </c>
      <c r="AE77" s="49">
        <v>0</v>
      </c>
      <c r="AF77" s="49">
        <v>0</v>
      </c>
      <c r="AG77" s="50">
        <f t="shared" si="103"/>
        <v>0</v>
      </c>
      <c r="AH77" s="50">
        <v>0</v>
      </c>
      <c r="AI77" s="50">
        <f t="shared" si="104"/>
        <v>0</v>
      </c>
      <c r="AJ77" s="49">
        <v>0</v>
      </c>
      <c r="AK77" s="49">
        <v>0</v>
      </c>
      <c r="AL77" s="49">
        <v>0</v>
      </c>
      <c r="AM77" s="49">
        <v>0</v>
      </c>
      <c r="AN77" s="51">
        <f t="shared" si="105"/>
        <v>0</v>
      </c>
      <c r="AO77" s="99">
        <v>0</v>
      </c>
      <c r="AP77" s="70">
        <v>0</v>
      </c>
      <c r="AQ77" s="49">
        <v>0</v>
      </c>
      <c r="AR77" s="49">
        <v>0</v>
      </c>
      <c r="AS77" s="49">
        <v>0</v>
      </c>
      <c r="AT77" s="50">
        <f t="shared" si="106"/>
        <v>0</v>
      </c>
      <c r="AU77" s="50">
        <v>0</v>
      </c>
      <c r="AV77" s="50">
        <f t="shared" si="107"/>
        <v>0</v>
      </c>
      <c r="AW77" s="49">
        <v>0</v>
      </c>
      <c r="AX77" s="49">
        <v>0</v>
      </c>
      <c r="AY77" s="49">
        <v>0</v>
      </c>
      <c r="AZ77" s="49">
        <v>0</v>
      </c>
      <c r="BA77" s="51">
        <f t="shared" si="108"/>
        <v>0</v>
      </c>
      <c r="BB77" s="99">
        <v>0</v>
      </c>
      <c r="BC77" s="70">
        <f t="shared" si="114"/>
        <v>0</v>
      </c>
      <c r="BD77" s="49">
        <f t="shared" si="115"/>
        <v>0</v>
      </c>
      <c r="BE77" s="49">
        <f t="shared" si="109"/>
        <v>0</v>
      </c>
      <c r="BF77" s="49">
        <f t="shared" si="109"/>
        <v>0</v>
      </c>
      <c r="BG77" s="50">
        <f t="shared" si="110"/>
        <v>0</v>
      </c>
      <c r="BH77" s="50">
        <f t="shared" si="116"/>
        <v>0</v>
      </c>
      <c r="BI77" s="50">
        <f t="shared" si="111"/>
        <v>0</v>
      </c>
      <c r="BJ77" s="49">
        <f t="shared" si="117"/>
        <v>0</v>
      </c>
      <c r="BK77" s="49">
        <f t="shared" si="118"/>
        <v>0</v>
      </c>
      <c r="BL77" s="49">
        <f t="shared" si="112"/>
        <v>0</v>
      </c>
      <c r="BM77" s="49">
        <f t="shared" si="112"/>
        <v>0</v>
      </c>
      <c r="BN77" s="51">
        <f t="shared" si="113"/>
        <v>0</v>
      </c>
      <c r="BO77" s="75">
        <f t="shared" si="119"/>
        <v>0</v>
      </c>
    </row>
    <row r="78" spans="1:67" ht="33.75" customHeight="1" x14ac:dyDescent="0.25">
      <c r="A78" s="48">
        <v>64</v>
      </c>
      <c r="B78" s="19" t="s">
        <v>24</v>
      </c>
      <c r="C78" s="49">
        <v>0</v>
      </c>
      <c r="D78" s="49">
        <v>0</v>
      </c>
      <c r="E78" s="49">
        <v>0</v>
      </c>
      <c r="F78" s="49">
        <v>0</v>
      </c>
      <c r="G78" s="50">
        <f t="shared" si="97"/>
        <v>0</v>
      </c>
      <c r="H78" s="50">
        <v>0</v>
      </c>
      <c r="I78" s="50">
        <f t="shared" si="98"/>
        <v>0</v>
      </c>
      <c r="J78" s="49">
        <v>0</v>
      </c>
      <c r="K78" s="49">
        <v>0</v>
      </c>
      <c r="L78" s="49">
        <v>0</v>
      </c>
      <c r="M78" s="49">
        <v>0</v>
      </c>
      <c r="N78" s="51">
        <f t="shared" si="99"/>
        <v>0</v>
      </c>
      <c r="O78" s="98">
        <v>0</v>
      </c>
      <c r="P78" s="70">
        <v>0</v>
      </c>
      <c r="Q78" s="49">
        <v>0</v>
      </c>
      <c r="R78" s="49">
        <v>0</v>
      </c>
      <c r="S78" s="49">
        <v>0</v>
      </c>
      <c r="T78" s="50">
        <f t="shared" si="100"/>
        <v>0</v>
      </c>
      <c r="U78" s="50">
        <v>0</v>
      </c>
      <c r="V78" s="50">
        <f t="shared" si="101"/>
        <v>0</v>
      </c>
      <c r="W78" s="49">
        <v>0</v>
      </c>
      <c r="X78" s="49">
        <v>0</v>
      </c>
      <c r="Y78" s="49">
        <v>0</v>
      </c>
      <c r="Z78" s="49">
        <v>0</v>
      </c>
      <c r="AA78" s="51">
        <f t="shared" si="102"/>
        <v>0</v>
      </c>
      <c r="AB78" s="99">
        <v>0</v>
      </c>
      <c r="AC78" s="70">
        <v>0</v>
      </c>
      <c r="AD78" s="49">
        <v>0</v>
      </c>
      <c r="AE78" s="49">
        <v>0</v>
      </c>
      <c r="AF78" s="49">
        <v>0</v>
      </c>
      <c r="AG78" s="50">
        <f t="shared" si="103"/>
        <v>0</v>
      </c>
      <c r="AH78" s="50">
        <v>0</v>
      </c>
      <c r="AI78" s="50">
        <f t="shared" si="104"/>
        <v>0</v>
      </c>
      <c r="AJ78" s="49">
        <v>0</v>
      </c>
      <c r="AK78" s="49">
        <v>0</v>
      </c>
      <c r="AL78" s="49">
        <v>0</v>
      </c>
      <c r="AM78" s="49">
        <v>0</v>
      </c>
      <c r="AN78" s="51">
        <f t="shared" si="105"/>
        <v>0</v>
      </c>
      <c r="AO78" s="99">
        <v>0</v>
      </c>
      <c r="AP78" s="81">
        <v>0</v>
      </c>
      <c r="AQ78" s="57">
        <v>0</v>
      </c>
      <c r="AR78" s="57">
        <v>0</v>
      </c>
      <c r="AS78" s="57">
        <v>0</v>
      </c>
      <c r="AT78" s="50">
        <f t="shared" si="106"/>
        <v>0</v>
      </c>
      <c r="AU78" s="50">
        <v>0</v>
      </c>
      <c r="AV78" s="50">
        <f t="shared" si="107"/>
        <v>0</v>
      </c>
      <c r="AW78" s="49">
        <v>0</v>
      </c>
      <c r="AX78" s="49">
        <v>0</v>
      </c>
      <c r="AY78" s="49">
        <v>0</v>
      </c>
      <c r="AZ78" s="49">
        <v>0</v>
      </c>
      <c r="BA78" s="51">
        <f t="shared" si="108"/>
        <v>0</v>
      </c>
      <c r="BB78" s="99">
        <v>0</v>
      </c>
      <c r="BC78" s="70">
        <f t="shared" si="114"/>
        <v>0</v>
      </c>
      <c r="BD78" s="49">
        <f t="shared" si="115"/>
        <v>0</v>
      </c>
      <c r="BE78" s="49">
        <f t="shared" si="109"/>
        <v>0</v>
      </c>
      <c r="BF78" s="49">
        <f t="shared" si="109"/>
        <v>0</v>
      </c>
      <c r="BG78" s="50">
        <f t="shared" si="110"/>
        <v>0</v>
      </c>
      <c r="BH78" s="50">
        <f t="shared" si="116"/>
        <v>0</v>
      </c>
      <c r="BI78" s="50">
        <f t="shared" si="111"/>
        <v>0</v>
      </c>
      <c r="BJ78" s="49">
        <f t="shared" si="117"/>
        <v>0</v>
      </c>
      <c r="BK78" s="49">
        <f t="shared" si="118"/>
        <v>0</v>
      </c>
      <c r="BL78" s="49">
        <f t="shared" si="112"/>
        <v>0</v>
      </c>
      <c r="BM78" s="49">
        <f t="shared" si="112"/>
        <v>0</v>
      </c>
      <c r="BN78" s="51">
        <f t="shared" si="113"/>
        <v>0</v>
      </c>
      <c r="BO78" s="75">
        <f t="shared" si="119"/>
        <v>0</v>
      </c>
    </row>
    <row r="79" spans="1:67" ht="33.75" customHeight="1" x14ac:dyDescent="0.25">
      <c r="A79" s="48">
        <v>65</v>
      </c>
      <c r="B79" s="19" t="s">
        <v>23</v>
      </c>
      <c r="C79" s="49">
        <v>0</v>
      </c>
      <c r="D79" s="49">
        <v>0</v>
      </c>
      <c r="E79" s="49">
        <v>0</v>
      </c>
      <c r="F79" s="49">
        <v>0</v>
      </c>
      <c r="G79" s="50">
        <f t="shared" si="97"/>
        <v>0</v>
      </c>
      <c r="H79" s="50">
        <v>0</v>
      </c>
      <c r="I79" s="50">
        <f t="shared" si="98"/>
        <v>0</v>
      </c>
      <c r="J79" s="49">
        <v>0</v>
      </c>
      <c r="K79" s="49">
        <v>0</v>
      </c>
      <c r="L79" s="49">
        <v>0</v>
      </c>
      <c r="M79" s="49">
        <v>0</v>
      </c>
      <c r="N79" s="51">
        <f t="shared" si="99"/>
        <v>0</v>
      </c>
      <c r="O79" s="98">
        <v>0</v>
      </c>
      <c r="P79" s="70">
        <v>0</v>
      </c>
      <c r="Q79" s="49">
        <v>0</v>
      </c>
      <c r="R79" s="49">
        <v>0</v>
      </c>
      <c r="S79" s="49">
        <v>0</v>
      </c>
      <c r="T79" s="50">
        <f t="shared" si="100"/>
        <v>0</v>
      </c>
      <c r="U79" s="50">
        <v>0</v>
      </c>
      <c r="V79" s="50">
        <f t="shared" si="101"/>
        <v>0</v>
      </c>
      <c r="W79" s="49">
        <v>0</v>
      </c>
      <c r="X79" s="49">
        <v>0</v>
      </c>
      <c r="Y79" s="49">
        <v>0</v>
      </c>
      <c r="Z79" s="49">
        <v>0</v>
      </c>
      <c r="AA79" s="51">
        <f>SUM(W79:Z79)</f>
        <v>0</v>
      </c>
      <c r="AB79" s="99">
        <v>0</v>
      </c>
      <c r="AC79" s="70">
        <v>0</v>
      </c>
      <c r="AD79" s="49">
        <v>0</v>
      </c>
      <c r="AE79" s="49">
        <v>0</v>
      </c>
      <c r="AF79" s="49">
        <v>0</v>
      </c>
      <c r="AG79" s="50">
        <f t="shared" si="103"/>
        <v>0</v>
      </c>
      <c r="AH79" s="50">
        <v>0</v>
      </c>
      <c r="AI79" s="50">
        <f t="shared" si="104"/>
        <v>0</v>
      </c>
      <c r="AJ79" s="49">
        <v>0</v>
      </c>
      <c r="AK79" s="49">
        <v>0</v>
      </c>
      <c r="AL79" s="49">
        <v>0</v>
      </c>
      <c r="AM79" s="49">
        <v>0</v>
      </c>
      <c r="AN79" s="51">
        <f t="shared" si="105"/>
        <v>0</v>
      </c>
      <c r="AO79" s="99">
        <v>0</v>
      </c>
      <c r="AP79" s="81">
        <v>0</v>
      </c>
      <c r="AQ79" s="57">
        <v>0</v>
      </c>
      <c r="AR79" s="57">
        <v>0</v>
      </c>
      <c r="AS79" s="57">
        <v>0</v>
      </c>
      <c r="AT79" s="50">
        <f t="shared" si="106"/>
        <v>0</v>
      </c>
      <c r="AU79" s="50">
        <v>0</v>
      </c>
      <c r="AV79" s="50">
        <f t="shared" si="107"/>
        <v>0</v>
      </c>
      <c r="AW79" s="49">
        <v>0</v>
      </c>
      <c r="AX79" s="49">
        <v>0</v>
      </c>
      <c r="AY79" s="49">
        <v>0</v>
      </c>
      <c r="AZ79" s="49">
        <v>0</v>
      </c>
      <c r="BA79" s="51">
        <f t="shared" si="108"/>
        <v>0</v>
      </c>
      <c r="BB79" s="99">
        <v>0</v>
      </c>
      <c r="BC79" s="70">
        <f t="shared" si="114"/>
        <v>0</v>
      </c>
      <c r="BD79" s="49">
        <f t="shared" si="115"/>
        <v>0</v>
      </c>
      <c r="BE79" s="49">
        <f t="shared" si="109"/>
        <v>0</v>
      </c>
      <c r="BF79" s="49">
        <f t="shared" si="109"/>
        <v>0</v>
      </c>
      <c r="BG79" s="50">
        <f t="shared" si="110"/>
        <v>0</v>
      </c>
      <c r="BH79" s="50">
        <f t="shared" si="116"/>
        <v>0</v>
      </c>
      <c r="BI79" s="50">
        <f t="shared" si="111"/>
        <v>0</v>
      </c>
      <c r="BJ79" s="49">
        <f t="shared" si="117"/>
        <v>0</v>
      </c>
      <c r="BK79" s="49">
        <f t="shared" si="118"/>
        <v>0</v>
      </c>
      <c r="BL79" s="49">
        <f t="shared" si="112"/>
        <v>0</v>
      </c>
      <c r="BM79" s="49">
        <f t="shared" si="112"/>
        <v>0</v>
      </c>
      <c r="BN79" s="51">
        <f t="shared" si="113"/>
        <v>0</v>
      </c>
      <c r="BO79" s="75">
        <f t="shared" si="119"/>
        <v>0</v>
      </c>
    </row>
    <row r="80" spans="1:67" ht="45" customHeight="1" x14ac:dyDescent="0.25">
      <c r="A80" s="48">
        <v>66</v>
      </c>
      <c r="B80" s="19" t="s">
        <v>22</v>
      </c>
      <c r="C80" s="49">
        <v>0</v>
      </c>
      <c r="D80" s="49">
        <v>0</v>
      </c>
      <c r="E80" s="49">
        <v>0</v>
      </c>
      <c r="F80" s="49">
        <v>0</v>
      </c>
      <c r="G80" s="50">
        <f t="shared" si="97"/>
        <v>0</v>
      </c>
      <c r="H80" s="50">
        <v>0</v>
      </c>
      <c r="I80" s="50">
        <f t="shared" si="98"/>
        <v>0</v>
      </c>
      <c r="J80" s="49">
        <v>0</v>
      </c>
      <c r="K80" s="49">
        <v>0</v>
      </c>
      <c r="L80" s="49">
        <v>0</v>
      </c>
      <c r="M80" s="49">
        <v>0</v>
      </c>
      <c r="N80" s="51">
        <f t="shared" si="99"/>
        <v>0</v>
      </c>
      <c r="O80" s="98">
        <v>0</v>
      </c>
      <c r="P80" s="70">
        <v>0</v>
      </c>
      <c r="Q80" s="49">
        <v>0</v>
      </c>
      <c r="R80" s="49">
        <v>0</v>
      </c>
      <c r="S80" s="49">
        <v>0</v>
      </c>
      <c r="T80" s="50">
        <f t="shared" si="100"/>
        <v>0</v>
      </c>
      <c r="U80" s="50">
        <v>0</v>
      </c>
      <c r="V80" s="50">
        <f t="shared" si="101"/>
        <v>0</v>
      </c>
      <c r="W80" s="49">
        <v>0</v>
      </c>
      <c r="X80" s="49">
        <v>0</v>
      </c>
      <c r="Y80" s="49">
        <v>0</v>
      </c>
      <c r="Z80" s="49">
        <v>0</v>
      </c>
      <c r="AA80" s="51">
        <f t="shared" si="102"/>
        <v>0</v>
      </c>
      <c r="AB80" s="99">
        <v>0</v>
      </c>
      <c r="AC80" s="70">
        <v>0</v>
      </c>
      <c r="AD80" s="49">
        <v>0</v>
      </c>
      <c r="AE80" s="49">
        <v>0</v>
      </c>
      <c r="AF80" s="49">
        <v>0</v>
      </c>
      <c r="AG80" s="50">
        <f t="shared" si="103"/>
        <v>0</v>
      </c>
      <c r="AH80" s="50">
        <v>0</v>
      </c>
      <c r="AI80" s="50">
        <f t="shared" si="104"/>
        <v>0</v>
      </c>
      <c r="AJ80" s="49">
        <v>0</v>
      </c>
      <c r="AK80" s="49">
        <v>0</v>
      </c>
      <c r="AL80" s="49">
        <v>0</v>
      </c>
      <c r="AM80" s="49">
        <v>0</v>
      </c>
      <c r="AN80" s="51">
        <f t="shared" si="105"/>
        <v>0</v>
      </c>
      <c r="AO80" s="99">
        <v>0</v>
      </c>
      <c r="AP80" s="81">
        <v>0</v>
      </c>
      <c r="AQ80" s="57">
        <v>0</v>
      </c>
      <c r="AR80" s="57">
        <v>0</v>
      </c>
      <c r="AS80" s="57">
        <v>0</v>
      </c>
      <c r="AT80" s="50">
        <f t="shared" si="106"/>
        <v>0</v>
      </c>
      <c r="AU80" s="50">
        <v>0</v>
      </c>
      <c r="AV80" s="50">
        <f t="shared" si="107"/>
        <v>0</v>
      </c>
      <c r="AW80" s="49">
        <v>0</v>
      </c>
      <c r="AX80" s="49">
        <v>0</v>
      </c>
      <c r="AY80" s="49">
        <v>0</v>
      </c>
      <c r="AZ80" s="49">
        <v>0</v>
      </c>
      <c r="BA80" s="51">
        <f t="shared" si="108"/>
        <v>0</v>
      </c>
      <c r="BB80" s="99">
        <v>0</v>
      </c>
      <c r="BC80" s="70">
        <f t="shared" si="114"/>
        <v>0</v>
      </c>
      <c r="BD80" s="49">
        <f t="shared" si="115"/>
        <v>0</v>
      </c>
      <c r="BE80" s="49">
        <f t="shared" si="109"/>
        <v>0</v>
      </c>
      <c r="BF80" s="49">
        <f t="shared" si="109"/>
        <v>0</v>
      </c>
      <c r="BG80" s="50">
        <f t="shared" si="110"/>
        <v>0</v>
      </c>
      <c r="BH80" s="50">
        <f t="shared" si="116"/>
        <v>0</v>
      </c>
      <c r="BI80" s="50">
        <f t="shared" si="111"/>
        <v>0</v>
      </c>
      <c r="BJ80" s="49">
        <f t="shared" si="117"/>
        <v>0</v>
      </c>
      <c r="BK80" s="49">
        <f t="shared" si="118"/>
        <v>0</v>
      </c>
      <c r="BL80" s="49">
        <f t="shared" si="112"/>
        <v>0</v>
      </c>
      <c r="BM80" s="49">
        <f t="shared" si="112"/>
        <v>0</v>
      </c>
      <c r="BN80" s="51">
        <f t="shared" si="113"/>
        <v>0</v>
      </c>
      <c r="BO80" s="75">
        <f t="shared" si="119"/>
        <v>0</v>
      </c>
    </row>
    <row r="81" spans="1:67" x14ac:dyDescent="0.25">
      <c r="A81" s="48">
        <v>67</v>
      </c>
      <c r="B81" s="23" t="s">
        <v>0</v>
      </c>
      <c r="C81" s="54">
        <f>SUM(C69:C80)</f>
        <v>1</v>
      </c>
      <c r="D81" s="54">
        <f>SUM(D69:D80)</f>
        <v>1</v>
      </c>
      <c r="E81" s="54">
        <f>SUM(E69:E80)</f>
        <v>5</v>
      </c>
      <c r="F81" s="54">
        <f>SUM(F69:F80)</f>
        <v>0</v>
      </c>
      <c r="G81" s="54">
        <f>SUM(G69:G80)</f>
        <v>7</v>
      </c>
      <c r="H81" s="54">
        <v>6</v>
      </c>
      <c r="I81" s="54">
        <f t="shared" si="98"/>
        <v>1</v>
      </c>
      <c r="J81" s="54">
        <f>SUM(J69:J80)</f>
        <v>0</v>
      </c>
      <c r="K81" s="54">
        <f>SUM(K69:K80)</f>
        <v>0</v>
      </c>
      <c r="L81" s="54">
        <f>SUM(L69:L80)</f>
        <v>0</v>
      </c>
      <c r="M81" s="54">
        <f>SUM(M69:M80)</f>
        <v>7</v>
      </c>
      <c r="N81" s="54">
        <f>SUM(N69:N80)</f>
        <v>7</v>
      </c>
      <c r="O81" s="63">
        <f>AVERAGE(O69:O80)</f>
        <v>1.1818181818181819</v>
      </c>
      <c r="P81" s="74">
        <f t="shared" ref="P81:U81" si="120">SUM(P69:P80)</f>
        <v>1</v>
      </c>
      <c r="Q81" s="54">
        <f t="shared" si="120"/>
        <v>0</v>
      </c>
      <c r="R81" s="54">
        <f t="shared" si="120"/>
        <v>2</v>
      </c>
      <c r="S81" s="54">
        <f t="shared" si="120"/>
        <v>0</v>
      </c>
      <c r="T81" s="54">
        <f t="shared" si="120"/>
        <v>3</v>
      </c>
      <c r="U81" s="54">
        <f t="shared" si="120"/>
        <v>2</v>
      </c>
      <c r="V81" s="54">
        <f t="shared" si="101"/>
        <v>1</v>
      </c>
      <c r="W81" s="54">
        <f>SUM(W69:W80)</f>
        <v>0</v>
      </c>
      <c r="X81" s="54">
        <f>SUM(X69:X80)</f>
        <v>0</v>
      </c>
      <c r="Y81" s="54">
        <f>SUM(Y69:Y80)</f>
        <v>0</v>
      </c>
      <c r="Z81" s="54">
        <f>SUM(Z69:Z80)</f>
        <v>3</v>
      </c>
      <c r="AA81" s="54">
        <f>SUM(AA69:AA80)</f>
        <v>3</v>
      </c>
      <c r="AB81" s="75">
        <f>AVERAGE(AB69:AB80)</f>
        <v>0.58333333333333337</v>
      </c>
      <c r="AC81" s="74">
        <f t="shared" ref="AC81:AH81" si="121">SUM(AC69:AC80)</f>
        <v>0</v>
      </c>
      <c r="AD81" s="54">
        <f t="shared" si="121"/>
        <v>1</v>
      </c>
      <c r="AE81" s="54">
        <f t="shared" si="121"/>
        <v>7</v>
      </c>
      <c r="AF81" s="54">
        <f t="shared" si="121"/>
        <v>0</v>
      </c>
      <c r="AG81" s="54">
        <f t="shared" si="121"/>
        <v>8</v>
      </c>
      <c r="AH81" s="54">
        <f t="shared" si="121"/>
        <v>7</v>
      </c>
      <c r="AI81" s="54">
        <f t="shared" si="104"/>
        <v>1</v>
      </c>
      <c r="AJ81" s="54">
        <f>SUM(AJ69:AJ80)</f>
        <v>0</v>
      </c>
      <c r="AK81" s="54">
        <f>SUM(AK69:AK80)</f>
        <v>0</v>
      </c>
      <c r="AL81" s="54">
        <f>SUM(AL69:AL80)</f>
        <v>0</v>
      </c>
      <c r="AM81" s="54">
        <f>SUM(AM69:AM80)</f>
        <v>8</v>
      </c>
      <c r="AN81" s="54">
        <f>SUM(AN69:AN80)</f>
        <v>8</v>
      </c>
      <c r="AO81" s="75">
        <f>AVERAGE(AO69:AO80)</f>
        <v>1.25</v>
      </c>
      <c r="AP81" s="74">
        <f t="shared" ref="AP81:AT81" si="122">SUM(AP69:AP80)</f>
        <v>0</v>
      </c>
      <c r="AQ81" s="54">
        <f t="shared" si="122"/>
        <v>1</v>
      </c>
      <c r="AR81" s="54">
        <f t="shared" si="122"/>
        <v>0</v>
      </c>
      <c r="AS81" s="54">
        <f t="shared" si="122"/>
        <v>1</v>
      </c>
      <c r="AT81" s="54">
        <f t="shared" si="122"/>
        <v>2</v>
      </c>
      <c r="AU81" s="54">
        <f t="shared" ref="AU81" si="123">SUM(AU69:AU80)</f>
        <v>1</v>
      </c>
      <c r="AV81" s="54">
        <f t="shared" ref="AV81" si="124">SUM(AV69:AV80)</f>
        <v>1</v>
      </c>
      <c r="AW81" s="54">
        <f t="shared" ref="AW81" si="125">SUM(AW69:AW80)</f>
        <v>0</v>
      </c>
      <c r="AX81" s="54">
        <f t="shared" ref="AX81" si="126">SUM(AX69:AX80)</f>
        <v>0</v>
      </c>
      <c r="AY81" s="54">
        <f t="shared" ref="AY81" si="127">SUM(AY69:AY80)</f>
        <v>0</v>
      </c>
      <c r="AZ81" s="54">
        <f t="shared" ref="AZ81" si="128">SUM(AZ69:AZ80)</f>
        <v>2</v>
      </c>
      <c r="BA81" s="54">
        <f t="shared" ref="BA81" si="129">SUM(BA69:BA80)</f>
        <v>2</v>
      </c>
      <c r="BB81" s="54">
        <f t="shared" ref="BB81" si="130">SUM(BB69:BB80)</f>
        <v>7</v>
      </c>
      <c r="BC81" s="54">
        <f t="shared" ref="BC81" si="131">SUM(BC69:BC80)</f>
        <v>2</v>
      </c>
      <c r="BD81" s="54">
        <f t="shared" ref="BD81" si="132">SUM(BD69:BD80)</f>
        <v>3</v>
      </c>
      <c r="BE81" s="54">
        <f>SUM(BE69:BE80)</f>
        <v>14</v>
      </c>
      <c r="BF81" s="54">
        <f>SUM(BF69:BF80)</f>
        <v>1</v>
      </c>
      <c r="BG81" s="54">
        <f>SUM(BG69:BG80)</f>
        <v>20</v>
      </c>
      <c r="BH81" s="54">
        <v>6</v>
      </c>
      <c r="BI81" s="54">
        <f t="shared" si="111"/>
        <v>14</v>
      </c>
      <c r="BJ81" s="54">
        <f>SUM(BJ69:BJ80)</f>
        <v>0</v>
      </c>
      <c r="BK81" s="54">
        <f>SUM(BK70:BK80)</f>
        <v>0</v>
      </c>
      <c r="BL81" s="54">
        <f>SUM(BL69:BL80)</f>
        <v>0</v>
      </c>
      <c r="BM81" s="54">
        <f>SUM(BM69:BM80)</f>
        <v>20</v>
      </c>
      <c r="BN81" s="54">
        <f>SUM(BN69:BN80)</f>
        <v>20</v>
      </c>
      <c r="BO81" s="75">
        <f>AVERAGE(BO78:BO80)</f>
        <v>0</v>
      </c>
    </row>
    <row r="82" spans="1:67" x14ac:dyDescent="0.25">
      <c r="A82" s="48"/>
      <c r="B82" s="21" t="s">
        <v>110</v>
      </c>
      <c r="C82" s="55">
        <f>SUM(C21,C32,C62,C67,C81)</f>
        <v>182</v>
      </c>
      <c r="D82" s="55">
        <f>SUM(D21,D32,D62,D67,D81)</f>
        <v>74</v>
      </c>
      <c r="E82" s="55">
        <f>SUM(E21,E32,E62,E67,E81)</f>
        <v>24</v>
      </c>
      <c r="F82" s="55">
        <f>SUM(F21,F32,F62,F67,F81)</f>
        <v>25</v>
      </c>
      <c r="G82" s="55">
        <f>SUM(G21,G32,G62,G67,G81)</f>
        <v>305</v>
      </c>
      <c r="H82" s="55">
        <f>SUM(H81,H67,H62,H32,H21)</f>
        <v>212</v>
      </c>
      <c r="I82" s="55">
        <f t="shared" si="98"/>
        <v>93</v>
      </c>
      <c r="J82" s="55">
        <f>SUM(J21+J32+J62+J67+J81)</f>
        <v>2</v>
      </c>
      <c r="K82" s="55">
        <f>SUM(K21+K32+K62+K67+K81)</f>
        <v>0</v>
      </c>
      <c r="L82" s="55">
        <f>SUM(L21+L32+L62+L67+L81)</f>
        <v>0</v>
      </c>
      <c r="M82" s="55">
        <f>SUM(M21+M32+M62+M67+M81)</f>
        <v>303</v>
      </c>
      <c r="N82" s="55">
        <f>SUM(N21+N32+N62+N67+N81)</f>
        <v>305</v>
      </c>
      <c r="O82" s="64">
        <f>AVERAGE(O21,O32,O62,O67,O81)</f>
        <v>3.9908874458874464</v>
      </c>
      <c r="P82" s="76">
        <f>SUM(P21,P32,P62,P67,P81)</f>
        <v>222</v>
      </c>
      <c r="Q82" s="55">
        <f>SUM(Q21,Q32,Q62,Q67,Q81)</f>
        <v>79</v>
      </c>
      <c r="R82" s="55">
        <f>SUM(R21,R32,R62,R67,R81)</f>
        <v>32</v>
      </c>
      <c r="S82" s="55">
        <f>SUM(S21,S32,S62,S67,S81)</f>
        <v>17</v>
      </c>
      <c r="T82" s="55">
        <f>SUM(T21,T32,T62,T67,T81)</f>
        <v>350</v>
      </c>
      <c r="U82" s="55">
        <f>SUM(U81,U67,U62,U32,U21)</f>
        <v>275</v>
      </c>
      <c r="V82" s="55">
        <f t="shared" si="101"/>
        <v>75</v>
      </c>
      <c r="W82" s="55">
        <f>SUM(W21+W32+W62+W67+W81)</f>
        <v>1</v>
      </c>
      <c r="X82" s="55">
        <f>SUM(X21+X32+X62+X67+X81)</f>
        <v>8</v>
      </c>
      <c r="Y82" s="55">
        <f>SUM(Y21+Y32+Y62+Y67+Y81)</f>
        <v>0</v>
      </c>
      <c r="Z82" s="55">
        <f>SUM(Z21+Z32+Z62+Z67+Z81)</f>
        <v>341</v>
      </c>
      <c r="AA82" s="55">
        <f>SUM(AA21+AA32+AA62+AA67+AA81)</f>
        <v>350</v>
      </c>
      <c r="AB82" s="77">
        <f>AVERAGE(AB21,AB32,AB62,AB67,AB81)</f>
        <v>6.3807407407407402</v>
      </c>
      <c r="AC82" s="76">
        <f>SUM(AC21,AC32,AC62,AC67,AC81)</f>
        <v>112</v>
      </c>
      <c r="AD82" s="55">
        <f>SUM(AD21,AD32,AD62,AD67,AD81)</f>
        <v>66</v>
      </c>
      <c r="AE82" s="55">
        <f>SUM(AE21,AE32,AE62,AE67,AE81)</f>
        <v>18</v>
      </c>
      <c r="AF82" s="55">
        <f>SUM(AF21,AF32,AF62,AF67,AF81)</f>
        <v>23</v>
      </c>
      <c r="AG82" s="55">
        <f>SUM(AG21,AG32,AG62,AG67,AG81)</f>
        <v>219</v>
      </c>
      <c r="AH82" s="55">
        <f>SUM(AH81,AH67,AH62,AH32,AH21)</f>
        <v>176</v>
      </c>
      <c r="AI82" s="55">
        <f t="shared" si="104"/>
        <v>43</v>
      </c>
      <c r="AJ82" s="55">
        <f>SUM(AJ21+AJ32+AJ62+AJ67+AJ81)</f>
        <v>0</v>
      </c>
      <c r="AK82" s="55">
        <f>SUM(AK21+AK32+AK62+AK67+AK81)</f>
        <v>0</v>
      </c>
      <c r="AL82" s="55">
        <f>SUM(AL21+AL32+AL62+AL67+AL81)</f>
        <v>0</v>
      </c>
      <c r="AM82" s="55">
        <f>SUM(AM21+AM32+AM62+AM67+AM81)</f>
        <v>219</v>
      </c>
      <c r="AN82" s="55">
        <f>SUM(AN21+AN32+AN62+AN67+AN81)</f>
        <v>219</v>
      </c>
      <c r="AO82" s="77">
        <f>AVERAGE(AO21,AO32,AO62,AO67,AO81)</f>
        <v>3.7563492063492063</v>
      </c>
      <c r="AP82" s="76">
        <f>SUM(AP21,AP32,AP62,AP67,AP81)</f>
        <v>95</v>
      </c>
      <c r="AQ82" s="55">
        <f>SUM(AQ21,AQ32,AQ62,AQ67,AQ81)</f>
        <v>35</v>
      </c>
      <c r="AR82" s="55">
        <f>SUM(AR21,AR32,AR62,AR67,AR81)</f>
        <v>7</v>
      </c>
      <c r="AS82" s="55">
        <f>SUM(AS21,AS32,AS62,AS67,AS81)</f>
        <v>3</v>
      </c>
      <c r="AT82" s="55">
        <f>SUM(AT21,AT32,AT62,AT67,AT81)</f>
        <v>140</v>
      </c>
      <c r="AU82" s="55">
        <f>SUM(AU81,AU67,AU62,AU32,AU21)</f>
        <v>94</v>
      </c>
      <c r="AV82" s="55">
        <f t="shared" si="107"/>
        <v>46</v>
      </c>
      <c r="AW82" s="55">
        <f>SUM(AW21+AW32+AW62+AW67+AW81)</f>
        <v>1</v>
      </c>
      <c r="AX82" s="55">
        <f>SUM(AX21+AX32+AX62+AX67+AX81)</f>
        <v>2</v>
      </c>
      <c r="AY82" s="55">
        <f>SUM(AY21+AY32+AY62+AY67+AY81)</f>
        <v>0</v>
      </c>
      <c r="AZ82" s="55">
        <f>SUM(AZ21+AZ32+AZ62+AZ67+AZ81)</f>
        <v>137</v>
      </c>
      <c r="BA82" s="55">
        <f>SUM(BA21+BA32+BA62+BA67+BA81)</f>
        <v>140</v>
      </c>
      <c r="BB82" s="77">
        <f>AVERAGE(BB21,BB32,BB62,BB67,BB81)</f>
        <v>4.4188888888888886</v>
      </c>
      <c r="BC82" s="76">
        <f>SUM(BC21,BC32,BC62,BC67,BC81)</f>
        <v>611</v>
      </c>
      <c r="BD82" s="55">
        <f>SUM(BD21,BD32,BD62,BD67,BD81)</f>
        <v>253</v>
      </c>
      <c r="BE82" s="55">
        <f>SUM(BE21,BE32,BE62,BE67,BE81)</f>
        <v>81</v>
      </c>
      <c r="BF82" s="55">
        <f>SUM(BF21,BF32,BF62,BF67,BF81)</f>
        <v>68</v>
      </c>
      <c r="BG82" s="55">
        <f>SUM(BG21,BG32,BG62,BG67,BG81)</f>
        <v>1013</v>
      </c>
      <c r="BH82" s="55">
        <f>SUM(BH81,BH67,BH62,BH32,BH21)</f>
        <v>385</v>
      </c>
      <c r="BI82" s="55">
        <f t="shared" si="111"/>
        <v>628</v>
      </c>
      <c r="BJ82" s="55">
        <f>SUM(BJ21+BJ32+BJ62+BJ67+BJ81)</f>
        <v>4</v>
      </c>
      <c r="BK82" s="55">
        <f>SUM(BK21+BK32+BK62+BK67+BK81)</f>
        <v>10</v>
      </c>
      <c r="BL82" s="55">
        <f>SUM(BL21+BL32+BL62+BL67+BL81)</f>
        <v>0</v>
      </c>
      <c r="BM82" s="55">
        <f>SUM(BM21+BM32+BM62+BM67+BM81)</f>
        <v>999</v>
      </c>
      <c r="BN82" s="55">
        <f>SUM(BN21+BN32+BN62+BN67+BN81)</f>
        <v>1013</v>
      </c>
      <c r="BO82" s="77">
        <f t="shared" ref="BO82" si="133">AVERAGE(BO79:BO81)</f>
        <v>0</v>
      </c>
    </row>
    <row r="83" spans="1:67" x14ac:dyDescent="0.25">
      <c r="A83" s="48">
        <v>68</v>
      </c>
      <c r="B83" s="31" t="s">
        <v>21</v>
      </c>
      <c r="C83" s="49">
        <v>9</v>
      </c>
      <c r="D83" s="49">
        <v>5</v>
      </c>
      <c r="E83" s="49">
        <v>1</v>
      </c>
      <c r="F83" s="49">
        <v>0</v>
      </c>
      <c r="G83" s="50">
        <f>SUM(C83:F83)</f>
        <v>15</v>
      </c>
      <c r="H83" s="50">
        <v>9</v>
      </c>
      <c r="I83" s="50">
        <f t="shared" si="98"/>
        <v>6</v>
      </c>
      <c r="J83" s="49">
        <v>1</v>
      </c>
      <c r="K83" s="49">
        <v>0</v>
      </c>
      <c r="L83" s="49">
        <v>0</v>
      </c>
      <c r="M83" s="49">
        <v>14</v>
      </c>
      <c r="N83" s="51">
        <v>15</v>
      </c>
      <c r="O83" s="98">
        <v>5</v>
      </c>
      <c r="P83" s="70">
        <v>25</v>
      </c>
      <c r="Q83" s="49">
        <v>7</v>
      </c>
      <c r="R83" s="49">
        <v>1</v>
      </c>
      <c r="S83" s="49">
        <v>3</v>
      </c>
      <c r="T83" s="50">
        <f>SUM(P83:S83)</f>
        <v>36</v>
      </c>
      <c r="U83" s="50">
        <v>31</v>
      </c>
      <c r="V83" s="50">
        <f t="shared" si="101"/>
        <v>5</v>
      </c>
      <c r="W83" s="49">
        <v>3</v>
      </c>
      <c r="X83" s="49">
        <v>0</v>
      </c>
      <c r="Y83" s="49">
        <v>0</v>
      </c>
      <c r="Z83" s="49">
        <v>33</v>
      </c>
      <c r="AA83" s="51">
        <f>SUM(W83:Z83)</f>
        <v>36</v>
      </c>
      <c r="AB83" s="99">
        <v>14</v>
      </c>
      <c r="AC83" s="70">
        <v>6</v>
      </c>
      <c r="AD83" s="49">
        <v>0</v>
      </c>
      <c r="AE83" s="49">
        <v>1</v>
      </c>
      <c r="AF83" s="49">
        <v>0</v>
      </c>
      <c r="AG83" s="50">
        <f>SUM(AC83:AF83)</f>
        <v>7</v>
      </c>
      <c r="AH83" s="50">
        <v>6</v>
      </c>
      <c r="AI83" s="50">
        <f t="shared" si="104"/>
        <v>1</v>
      </c>
      <c r="AJ83" s="49">
        <v>2</v>
      </c>
      <c r="AK83" s="49">
        <v>0</v>
      </c>
      <c r="AL83" s="49">
        <v>0</v>
      </c>
      <c r="AM83" s="49">
        <v>5</v>
      </c>
      <c r="AN83" s="51">
        <f>SUM(AJ83:AM83)</f>
        <v>7</v>
      </c>
      <c r="AO83" s="99">
        <v>4</v>
      </c>
      <c r="AP83" s="70">
        <v>3</v>
      </c>
      <c r="AQ83" s="49">
        <v>1</v>
      </c>
      <c r="AR83" s="49">
        <v>4</v>
      </c>
      <c r="AS83" s="49">
        <v>0</v>
      </c>
      <c r="AT83" s="50">
        <f>SUM(AP83:AS83)</f>
        <v>8</v>
      </c>
      <c r="AU83" s="50">
        <v>4</v>
      </c>
      <c r="AV83" s="50">
        <f t="shared" si="107"/>
        <v>4</v>
      </c>
      <c r="AW83" s="49">
        <v>0</v>
      </c>
      <c r="AX83" s="49">
        <v>0</v>
      </c>
      <c r="AY83" s="49">
        <v>0</v>
      </c>
      <c r="AZ83" s="49">
        <v>8</v>
      </c>
      <c r="BA83" s="51">
        <f>SUM(AW83:AZ83)</f>
        <v>8</v>
      </c>
      <c r="BB83" s="99">
        <v>6</v>
      </c>
      <c r="BC83" s="70">
        <f>SUM(C83,P83,AC83,AP83)</f>
        <v>43</v>
      </c>
      <c r="BD83" s="49">
        <f>SUM(D83,Q83,AD83,AQ83)</f>
        <v>13</v>
      </c>
      <c r="BE83" s="49">
        <f t="shared" ref="BE83:BF84" si="134">SUM(E83,R83,AE83,AR83)</f>
        <v>7</v>
      </c>
      <c r="BF83" s="49">
        <f t="shared" si="134"/>
        <v>3</v>
      </c>
      <c r="BG83" s="50">
        <f>SUM(BC83:BF83)</f>
        <v>66</v>
      </c>
      <c r="BH83" s="50">
        <f>SUM(H83,U83,AH83,AU83)</f>
        <v>50</v>
      </c>
      <c r="BI83" s="50">
        <f t="shared" si="111"/>
        <v>16</v>
      </c>
      <c r="BJ83" s="49">
        <f>SUM(J83,W83,AJ83,AW83)</f>
        <v>6</v>
      </c>
      <c r="BK83" s="49">
        <f t="shared" ref="BK83:BM84" si="135">SUM(K83,X83,AK83,AX83)</f>
        <v>0</v>
      </c>
      <c r="BL83" s="49">
        <f t="shared" si="135"/>
        <v>0</v>
      </c>
      <c r="BM83" s="49">
        <f t="shared" si="135"/>
        <v>60</v>
      </c>
      <c r="BN83" s="51">
        <f>SUM(BJ83:BM83)</f>
        <v>66</v>
      </c>
      <c r="BO83" s="109">
        <f>AVERAGE(O83,AB83,AO83,BB83)</f>
        <v>7.25</v>
      </c>
    </row>
    <row r="84" spans="1:67" x14ac:dyDescent="0.25">
      <c r="A84" s="48">
        <v>69</v>
      </c>
      <c r="B84" s="31" t="s">
        <v>20</v>
      </c>
      <c r="C84" s="49">
        <v>5</v>
      </c>
      <c r="D84" s="49">
        <v>6</v>
      </c>
      <c r="E84" s="49">
        <v>0</v>
      </c>
      <c r="F84" s="49">
        <v>0</v>
      </c>
      <c r="G84" s="50">
        <f>SUM(C84:F84)</f>
        <v>11</v>
      </c>
      <c r="H84" s="50">
        <v>10</v>
      </c>
      <c r="I84" s="50">
        <f t="shared" si="98"/>
        <v>1</v>
      </c>
      <c r="J84" s="49">
        <v>0</v>
      </c>
      <c r="K84" s="49">
        <v>0</v>
      </c>
      <c r="L84" s="49">
        <v>0</v>
      </c>
      <c r="M84" s="49">
        <v>11</v>
      </c>
      <c r="N84" s="51">
        <v>11</v>
      </c>
      <c r="O84" s="98">
        <v>5</v>
      </c>
      <c r="P84" s="70">
        <v>12</v>
      </c>
      <c r="Q84" s="49">
        <v>14</v>
      </c>
      <c r="R84" s="49">
        <v>7</v>
      </c>
      <c r="S84" s="49">
        <v>0</v>
      </c>
      <c r="T84" s="50">
        <f>SUM(P84:S84)</f>
        <v>33</v>
      </c>
      <c r="U84" s="50">
        <v>28</v>
      </c>
      <c r="V84" s="50">
        <f t="shared" si="101"/>
        <v>5</v>
      </c>
      <c r="W84" s="49">
        <v>0</v>
      </c>
      <c r="X84" s="49">
        <v>0</v>
      </c>
      <c r="Y84" s="49">
        <v>0</v>
      </c>
      <c r="Z84" s="49">
        <v>33</v>
      </c>
      <c r="AA84" s="51">
        <f>SUM(W84:Z84)</f>
        <v>33</v>
      </c>
      <c r="AB84" s="99">
        <v>4</v>
      </c>
      <c r="AC84" s="70">
        <v>10</v>
      </c>
      <c r="AD84" s="49">
        <v>13</v>
      </c>
      <c r="AE84" s="49">
        <v>1</v>
      </c>
      <c r="AF84" s="49">
        <v>0</v>
      </c>
      <c r="AG84" s="50">
        <f>SUM(AC84:AF84)</f>
        <v>24</v>
      </c>
      <c r="AH84" s="50">
        <v>23</v>
      </c>
      <c r="AI84" s="50">
        <f t="shared" si="104"/>
        <v>1</v>
      </c>
      <c r="AJ84" s="49">
        <v>1</v>
      </c>
      <c r="AK84" s="49">
        <v>0</v>
      </c>
      <c r="AL84" s="49">
        <v>0</v>
      </c>
      <c r="AM84" s="49">
        <v>23</v>
      </c>
      <c r="AN84" s="51">
        <f>SUM(AJ84:AM84)</f>
        <v>24</v>
      </c>
      <c r="AO84" s="99">
        <v>5</v>
      </c>
      <c r="AP84" s="70">
        <v>7</v>
      </c>
      <c r="AQ84" s="49">
        <v>0</v>
      </c>
      <c r="AR84" s="49">
        <v>0</v>
      </c>
      <c r="AS84" s="49">
        <v>0</v>
      </c>
      <c r="AT84" s="50">
        <f>SUM(AP84:AS84)</f>
        <v>7</v>
      </c>
      <c r="AU84" s="50">
        <v>7</v>
      </c>
      <c r="AV84" s="50">
        <f t="shared" si="107"/>
        <v>0</v>
      </c>
      <c r="AW84" s="49">
        <v>0</v>
      </c>
      <c r="AX84" s="49">
        <v>0</v>
      </c>
      <c r="AY84" s="49">
        <v>0</v>
      </c>
      <c r="AZ84" s="49">
        <v>7</v>
      </c>
      <c r="BA84" s="51">
        <f>SUM(AW84:AZ84)</f>
        <v>7</v>
      </c>
      <c r="BB84" s="99">
        <v>2</v>
      </c>
      <c r="BC84" s="70">
        <f>SUM(C84,P84,AC84,AP84)</f>
        <v>34</v>
      </c>
      <c r="BD84" s="49">
        <f>SUM(D84,Q84,AD84,AQ84)</f>
        <v>33</v>
      </c>
      <c r="BE84" s="49">
        <f t="shared" si="134"/>
        <v>8</v>
      </c>
      <c r="BF84" s="49">
        <f t="shared" si="134"/>
        <v>0</v>
      </c>
      <c r="BG84" s="50">
        <f>SUM(BC84:BF84)</f>
        <v>75</v>
      </c>
      <c r="BH84" s="50">
        <f>SUM(H84,U84,AH84,AU84)</f>
        <v>68</v>
      </c>
      <c r="BI84" s="50">
        <f t="shared" si="111"/>
        <v>7</v>
      </c>
      <c r="BJ84" s="49">
        <f>SUM(J84,W84,AJ84,AW84)</f>
        <v>1</v>
      </c>
      <c r="BK84" s="49">
        <f t="shared" si="135"/>
        <v>0</v>
      </c>
      <c r="BL84" s="49">
        <f t="shared" si="135"/>
        <v>0</v>
      </c>
      <c r="BM84" s="49">
        <f t="shared" si="135"/>
        <v>74</v>
      </c>
      <c r="BN84" s="51">
        <f>SUM(BJ84:BM84)</f>
        <v>75</v>
      </c>
      <c r="BO84" s="109">
        <f>AVERAGE(O84,AB84,AO84,BB84)</f>
        <v>4</v>
      </c>
    </row>
    <row r="85" spans="1:67" x14ac:dyDescent="0.25">
      <c r="A85" s="48"/>
      <c r="B85" s="32" t="s">
        <v>0</v>
      </c>
      <c r="C85" s="56">
        <f>SUM(C83:C84)</f>
        <v>14</v>
      </c>
      <c r="D85" s="56">
        <f t="shared" ref="D85:G85" si="136">SUM(D83:D84)</f>
        <v>11</v>
      </c>
      <c r="E85" s="56">
        <f t="shared" si="136"/>
        <v>1</v>
      </c>
      <c r="F85" s="56">
        <f t="shared" si="136"/>
        <v>0</v>
      </c>
      <c r="G85" s="56">
        <f t="shared" si="136"/>
        <v>26</v>
      </c>
      <c r="H85" s="56">
        <f>SUM(H83:H84)</f>
        <v>19</v>
      </c>
      <c r="I85" s="56">
        <f t="shared" si="98"/>
        <v>7</v>
      </c>
      <c r="J85" s="56">
        <f>SUM(J83:J84)</f>
        <v>1</v>
      </c>
      <c r="K85" s="56">
        <f t="shared" ref="K85:N85" si="137">SUM(K83:K84)</f>
        <v>0</v>
      </c>
      <c r="L85" s="56">
        <f t="shared" si="137"/>
        <v>0</v>
      </c>
      <c r="M85" s="56">
        <f t="shared" si="137"/>
        <v>25</v>
      </c>
      <c r="N85" s="56">
        <f t="shared" si="137"/>
        <v>26</v>
      </c>
      <c r="O85" s="65">
        <v>4.666666666666667</v>
      </c>
      <c r="P85" s="78">
        <f>SUM(P83:P84)</f>
        <v>37</v>
      </c>
      <c r="Q85" s="56">
        <f t="shared" ref="Q85:T85" si="138">SUM(Q83:Q84)</f>
        <v>21</v>
      </c>
      <c r="R85" s="56">
        <f t="shared" si="138"/>
        <v>8</v>
      </c>
      <c r="S85" s="56">
        <f t="shared" si="138"/>
        <v>3</v>
      </c>
      <c r="T85" s="56">
        <f t="shared" si="138"/>
        <v>69</v>
      </c>
      <c r="U85" s="56">
        <f>SUM(U83:U84)</f>
        <v>59</v>
      </c>
      <c r="V85" s="56">
        <f t="shared" si="101"/>
        <v>10</v>
      </c>
      <c r="W85" s="56">
        <f>SUM(W83:W84)</f>
        <v>3</v>
      </c>
      <c r="X85" s="56">
        <f t="shared" ref="X85:AA85" si="139">SUM(X83:X84)</f>
        <v>0</v>
      </c>
      <c r="Y85" s="56">
        <f t="shared" si="139"/>
        <v>0</v>
      </c>
      <c r="Z85" s="56">
        <f t="shared" si="139"/>
        <v>66</v>
      </c>
      <c r="AA85" s="56">
        <f t="shared" si="139"/>
        <v>69</v>
      </c>
      <c r="AB85" s="79">
        <f>AVERAGE(AB83:BO84)</f>
        <v>12.265625</v>
      </c>
      <c r="AC85" s="78">
        <f>SUM(AC83:AC84)</f>
        <v>16</v>
      </c>
      <c r="AD85" s="56">
        <f t="shared" ref="AD85:AG85" si="140">SUM(AD83:AD84)</f>
        <v>13</v>
      </c>
      <c r="AE85" s="56">
        <f t="shared" si="140"/>
        <v>2</v>
      </c>
      <c r="AF85" s="56">
        <f t="shared" si="140"/>
        <v>0</v>
      </c>
      <c r="AG85" s="56">
        <f t="shared" si="140"/>
        <v>31</v>
      </c>
      <c r="AH85" s="56">
        <f>SUM(AH83:AH84)</f>
        <v>29</v>
      </c>
      <c r="AI85" s="56">
        <f t="shared" si="104"/>
        <v>2</v>
      </c>
      <c r="AJ85" s="56">
        <f>SUM(AJ83:AJ84)</f>
        <v>3</v>
      </c>
      <c r="AK85" s="56">
        <f t="shared" ref="AK85:AN85" si="141">SUM(AK83:AK84)</f>
        <v>0</v>
      </c>
      <c r="AL85" s="56">
        <f t="shared" si="141"/>
        <v>0</v>
      </c>
      <c r="AM85" s="56">
        <f t="shared" si="141"/>
        <v>28</v>
      </c>
      <c r="AN85" s="56">
        <f t="shared" si="141"/>
        <v>31</v>
      </c>
      <c r="AO85" s="79">
        <v>4.666666666666667</v>
      </c>
      <c r="AP85" s="78">
        <f>SUM(AP83:AP84)</f>
        <v>10</v>
      </c>
      <c r="AQ85" s="56">
        <f t="shared" ref="AQ85:AT85" si="142">SUM(AQ83:AQ84)</f>
        <v>1</v>
      </c>
      <c r="AR85" s="56">
        <f t="shared" si="142"/>
        <v>4</v>
      </c>
      <c r="AS85" s="56">
        <f t="shared" si="142"/>
        <v>0</v>
      </c>
      <c r="AT85" s="56">
        <f t="shared" si="142"/>
        <v>15</v>
      </c>
      <c r="AU85" s="56">
        <f>SUM(AU83:AU84)</f>
        <v>11</v>
      </c>
      <c r="AV85" s="56">
        <f t="shared" si="107"/>
        <v>4</v>
      </c>
      <c r="AW85" s="56">
        <f>SUM(AW83:AW84)</f>
        <v>0</v>
      </c>
      <c r="AX85" s="56">
        <f t="shared" ref="AX85:BA85" si="143">SUM(AX83:AX84)</f>
        <v>0</v>
      </c>
      <c r="AY85" s="56">
        <f t="shared" si="143"/>
        <v>0</v>
      </c>
      <c r="AZ85" s="56">
        <f t="shared" si="143"/>
        <v>15</v>
      </c>
      <c r="BA85" s="56">
        <f t="shared" si="143"/>
        <v>15</v>
      </c>
      <c r="BB85" s="79">
        <v>4.666666666666667</v>
      </c>
      <c r="BC85" s="78">
        <f>SUM(BC83:BC84)</f>
        <v>77</v>
      </c>
      <c r="BD85" s="56">
        <f t="shared" ref="BD85:BG85" si="144">SUM(BD83:BD84)</f>
        <v>46</v>
      </c>
      <c r="BE85" s="56">
        <f t="shared" si="144"/>
        <v>15</v>
      </c>
      <c r="BF85" s="56">
        <f t="shared" si="144"/>
        <v>3</v>
      </c>
      <c r="BG85" s="56">
        <f t="shared" si="144"/>
        <v>141</v>
      </c>
      <c r="BH85" s="56">
        <f>SUM(BH83:BH84)</f>
        <v>118</v>
      </c>
      <c r="BI85" s="56">
        <f t="shared" si="111"/>
        <v>23</v>
      </c>
      <c r="BJ85" s="56">
        <f>SUM(BJ83:BJ84)</f>
        <v>7</v>
      </c>
      <c r="BK85" s="56">
        <f t="shared" ref="BK85:BN85" si="145">SUM(BK83:BK84)</f>
        <v>0</v>
      </c>
      <c r="BL85" s="56">
        <f t="shared" si="145"/>
        <v>0</v>
      </c>
      <c r="BM85" s="56">
        <f t="shared" si="145"/>
        <v>134</v>
      </c>
      <c r="BN85" s="56">
        <f t="shared" si="145"/>
        <v>141</v>
      </c>
      <c r="BO85" s="79">
        <v>4.666666666666667</v>
      </c>
    </row>
    <row r="86" spans="1:67" x14ac:dyDescent="0.25">
      <c r="A86" s="48"/>
      <c r="B86" s="33" t="s">
        <v>19</v>
      </c>
      <c r="C86" s="49"/>
      <c r="D86" s="49"/>
      <c r="E86" s="49"/>
      <c r="F86" s="49"/>
      <c r="G86" s="50"/>
      <c r="H86" s="50"/>
      <c r="I86" s="50">
        <f t="shared" si="98"/>
        <v>0</v>
      </c>
      <c r="J86" s="49"/>
      <c r="K86" s="49"/>
      <c r="L86" s="49"/>
      <c r="M86" s="49"/>
      <c r="N86" s="51"/>
      <c r="O86" s="98"/>
      <c r="P86" s="70"/>
      <c r="Q86" s="49"/>
      <c r="R86" s="49"/>
      <c r="S86" s="49"/>
      <c r="T86" s="50"/>
      <c r="U86" s="50"/>
      <c r="V86" s="50">
        <f t="shared" si="101"/>
        <v>0</v>
      </c>
      <c r="W86" s="49"/>
      <c r="X86" s="49"/>
      <c r="Y86" s="49"/>
      <c r="Z86" s="49"/>
      <c r="AA86" s="51"/>
      <c r="AB86" s="99"/>
      <c r="AC86" s="70"/>
      <c r="AD86" s="49"/>
      <c r="AE86" s="49"/>
      <c r="AF86" s="49"/>
      <c r="AG86" s="50"/>
      <c r="AH86" s="50"/>
      <c r="AI86" s="50">
        <f t="shared" si="104"/>
        <v>0</v>
      </c>
      <c r="AJ86" s="49"/>
      <c r="AK86" s="49"/>
      <c r="AL86" s="49"/>
      <c r="AM86" s="49"/>
      <c r="AN86" s="51"/>
      <c r="AO86" s="99"/>
      <c r="AP86" s="70"/>
      <c r="AQ86" s="49"/>
      <c r="AR86" s="49"/>
      <c r="AS86" s="49"/>
      <c r="AT86" s="50"/>
      <c r="AU86" s="50"/>
      <c r="AV86" s="50">
        <f t="shared" si="107"/>
        <v>0</v>
      </c>
      <c r="AW86" s="49"/>
      <c r="AX86" s="49"/>
      <c r="AY86" s="49"/>
      <c r="AZ86" s="49"/>
      <c r="BA86" s="51"/>
      <c r="BB86" s="99"/>
      <c r="BD86" s="49"/>
      <c r="BE86" s="49"/>
      <c r="BF86" s="49"/>
      <c r="BG86" s="50"/>
      <c r="BH86" s="50"/>
      <c r="BI86" s="50">
        <f t="shared" si="111"/>
        <v>0</v>
      </c>
      <c r="BJ86" s="49"/>
      <c r="BK86" s="49"/>
      <c r="BL86" s="49"/>
      <c r="BM86" s="49"/>
      <c r="BN86" s="51"/>
      <c r="BO86" s="99"/>
    </row>
    <row r="87" spans="1:67" ht="25.5" customHeight="1" x14ac:dyDescent="0.25">
      <c r="A87" s="48">
        <v>70</v>
      </c>
      <c r="B87" s="34" t="s">
        <v>18</v>
      </c>
      <c r="C87" s="49">
        <v>20</v>
      </c>
      <c r="D87" s="49">
        <v>9</v>
      </c>
      <c r="E87" s="49">
        <v>0</v>
      </c>
      <c r="F87" s="49">
        <v>0</v>
      </c>
      <c r="G87" s="50">
        <f t="shared" ref="G87:G92" si="146">SUM(C87:F87)</f>
        <v>29</v>
      </c>
      <c r="H87" s="50">
        <v>28</v>
      </c>
      <c r="I87" s="50">
        <f t="shared" si="98"/>
        <v>1</v>
      </c>
      <c r="J87" s="49">
        <v>0</v>
      </c>
      <c r="K87" s="49">
        <v>0</v>
      </c>
      <c r="L87" s="49">
        <v>0</v>
      </c>
      <c r="M87" s="49">
        <v>29</v>
      </c>
      <c r="N87" s="51">
        <v>29</v>
      </c>
      <c r="O87" s="98">
        <v>6</v>
      </c>
      <c r="P87" s="70">
        <v>22</v>
      </c>
      <c r="Q87" s="49">
        <v>11</v>
      </c>
      <c r="R87" s="49">
        <v>0</v>
      </c>
      <c r="S87" s="49">
        <v>5</v>
      </c>
      <c r="T87" s="50">
        <f t="shared" ref="T87:T92" si="147">SUM(P87:S87)</f>
        <v>38</v>
      </c>
      <c r="U87" s="50">
        <v>24</v>
      </c>
      <c r="V87" s="50">
        <f t="shared" si="101"/>
        <v>14</v>
      </c>
      <c r="W87" s="49">
        <v>0</v>
      </c>
      <c r="X87" s="49">
        <v>0</v>
      </c>
      <c r="Y87" s="49">
        <v>0</v>
      </c>
      <c r="Z87" s="49">
        <v>38</v>
      </c>
      <c r="AA87" s="51">
        <f>SUM(W87:Z87)</f>
        <v>38</v>
      </c>
      <c r="AB87" s="99">
        <v>2</v>
      </c>
      <c r="AC87" s="70">
        <v>2</v>
      </c>
      <c r="AD87" s="49">
        <v>7</v>
      </c>
      <c r="AE87" s="49">
        <v>1</v>
      </c>
      <c r="AF87" s="49">
        <v>0</v>
      </c>
      <c r="AG87" s="50">
        <f t="shared" ref="AG87:AG92" si="148">SUM(AC87:AF87)</f>
        <v>10</v>
      </c>
      <c r="AH87" s="50">
        <v>10</v>
      </c>
      <c r="AI87" s="50">
        <f t="shared" si="104"/>
        <v>0</v>
      </c>
      <c r="AJ87" s="49">
        <v>0</v>
      </c>
      <c r="AK87" s="49">
        <v>0</v>
      </c>
      <c r="AL87" s="49">
        <v>0</v>
      </c>
      <c r="AM87" s="49">
        <v>10</v>
      </c>
      <c r="AN87" s="51">
        <f>SUM(AJ87:AM87)</f>
        <v>10</v>
      </c>
      <c r="AO87" s="99">
        <v>5</v>
      </c>
      <c r="AP87" s="70">
        <v>4</v>
      </c>
      <c r="AQ87" s="49">
        <v>4</v>
      </c>
      <c r="AR87" s="49">
        <v>0</v>
      </c>
      <c r="AS87" s="49">
        <v>0</v>
      </c>
      <c r="AT87" s="50">
        <f t="shared" ref="AT87:AT92" si="149">SUM(AP87:AS87)</f>
        <v>8</v>
      </c>
      <c r="AU87" s="50">
        <v>8</v>
      </c>
      <c r="AV87" s="50">
        <f t="shared" si="107"/>
        <v>0</v>
      </c>
      <c r="AW87" s="49">
        <v>0</v>
      </c>
      <c r="AX87" s="49">
        <v>0</v>
      </c>
      <c r="AY87" s="49">
        <v>0</v>
      </c>
      <c r="AZ87" s="49">
        <v>8</v>
      </c>
      <c r="BA87" s="51">
        <f>SUM(AW87:AZ87)</f>
        <v>8</v>
      </c>
      <c r="BB87" s="99">
        <v>5</v>
      </c>
      <c r="BC87" s="70">
        <f>SUM(C87,P87,AC87,AP87)</f>
        <v>48</v>
      </c>
      <c r="BD87" s="49">
        <f>SUM(D87,Q87,AD87,AQ87)</f>
        <v>31</v>
      </c>
      <c r="BE87" s="49">
        <f t="shared" ref="BE87:BF92" si="150">SUM(E87,R87,AE87,AR87)</f>
        <v>1</v>
      </c>
      <c r="BF87" s="49">
        <f t="shared" si="150"/>
        <v>5</v>
      </c>
      <c r="BG87" s="50">
        <f>SUM(G87,T87,AG87,AT87)</f>
        <v>85</v>
      </c>
      <c r="BH87" s="50">
        <f>SUM(H87,U87,AH87,AU87)</f>
        <v>70</v>
      </c>
      <c r="BI87" s="50">
        <f t="shared" si="111"/>
        <v>15</v>
      </c>
      <c r="BJ87" s="49">
        <f>SUM(J87,W87,AJ87,AW87)</f>
        <v>0</v>
      </c>
      <c r="BK87" s="49">
        <f>SUM(K87,X87,AK87,AX87)</f>
        <v>0</v>
      </c>
      <c r="BL87" s="49">
        <f t="shared" ref="BL87:BM92" si="151">SUM(L87,Y87,AL87,AY87)</f>
        <v>0</v>
      </c>
      <c r="BM87" s="49">
        <f t="shared" si="151"/>
        <v>85</v>
      </c>
      <c r="BN87" s="51">
        <f>SUM(N87,AA87,AN87,BA87)</f>
        <v>85</v>
      </c>
      <c r="BO87" s="109">
        <f>AVERAGE(O87,AB87,AO87,BB87)</f>
        <v>4.5</v>
      </c>
    </row>
    <row r="88" spans="1:67" x14ac:dyDescent="0.25">
      <c r="A88" s="48">
        <v>71</v>
      </c>
      <c r="B88" s="31" t="s">
        <v>17</v>
      </c>
      <c r="C88" s="49">
        <v>1</v>
      </c>
      <c r="D88" s="49">
        <v>2</v>
      </c>
      <c r="E88" s="49">
        <v>0</v>
      </c>
      <c r="F88" s="49">
        <v>0</v>
      </c>
      <c r="G88" s="50">
        <f t="shared" si="146"/>
        <v>3</v>
      </c>
      <c r="H88" s="50">
        <v>1</v>
      </c>
      <c r="I88" s="50">
        <f t="shared" si="98"/>
        <v>2</v>
      </c>
      <c r="J88" s="49">
        <v>0</v>
      </c>
      <c r="K88" s="49">
        <v>0</v>
      </c>
      <c r="L88" s="49">
        <v>0</v>
      </c>
      <c r="M88" s="49">
        <v>3</v>
      </c>
      <c r="N88" s="51">
        <v>3</v>
      </c>
      <c r="O88" s="98">
        <v>5</v>
      </c>
      <c r="P88" s="70">
        <v>4</v>
      </c>
      <c r="Q88" s="49">
        <v>10</v>
      </c>
      <c r="R88" s="49">
        <v>0</v>
      </c>
      <c r="S88" s="49">
        <v>0</v>
      </c>
      <c r="T88" s="50">
        <f t="shared" si="147"/>
        <v>14</v>
      </c>
      <c r="U88" s="50">
        <v>0</v>
      </c>
      <c r="V88" s="50">
        <f t="shared" si="101"/>
        <v>14</v>
      </c>
      <c r="W88" s="49">
        <v>0</v>
      </c>
      <c r="X88" s="49">
        <v>0</v>
      </c>
      <c r="Y88" s="49">
        <v>0</v>
      </c>
      <c r="Z88" s="49">
        <v>14</v>
      </c>
      <c r="AA88" s="51">
        <f t="shared" ref="AA88:AA92" si="152">SUM(W88:Z88)</f>
        <v>14</v>
      </c>
      <c r="AB88" s="99">
        <v>5</v>
      </c>
      <c r="AC88" s="70">
        <v>1</v>
      </c>
      <c r="AD88" s="49">
        <v>2</v>
      </c>
      <c r="AE88" s="49">
        <v>0</v>
      </c>
      <c r="AF88" s="49">
        <v>0</v>
      </c>
      <c r="AG88" s="50">
        <f t="shared" si="148"/>
        <v>3</v>
      </c>
      <c r="AH88" s="50">
        <v>1</v>
      </c>
      <c r="AI88" s="50">
        <f t="shared" si="104"/>
        <v>2</v>
      </c>
      <c r="AJ88" s="49">
        <v>0</v>
      </c>
      <c r="AK88" s="49">
        <v>0</v>
      </c>
      <c r="AL88" s="49">
        <v>0</v>
      </c>
      <c r="AM88" s="49">
        <v>3</v>
      </c>
      <c r="AN88" s="51">
        <f t="shared" ref="AN88:AN92" si="153">SUM(AJ88:AM88)</f>
        <v>3</v>
      </c>
      <c r="AO88" s="99">
        <v>5</v>
      </c>
      <c r="AP88" s="70">
        <v>11</v>
      </c>
      <c r="AQ88" s="49">
        <v>1</v>
      </c>
      <c r="AR88" s="49">
        <v>0</v>
      </c>
      <c r="AS88" s="49">
        <v>0</v>
      </c>
      <c r="AT88" s="50">
        <f t="shared" si="149"/>
        <v>12</v>
      </c>
      <c r="AU88" s="50">
        <v>1</v>
      </c>
      <c r="AV88" s="50">
        <f t="shared" si="107"/>
        <v>11</v>
      </c>
      <c r="AW88" s="49">
        <v>0</v>
      </c>
      <c r="AX88" s="49">
        <v>0</v>
      </c>
      <c r="AY88" s="49">
        <v>0</v>
      </c>
      <c r="AZ88" s="49">
        <v>12</v>
      </c>
      <c r="BA88" s="51">
        <f t="shared" ref="BA88:BA92" si="154">SUM(AW88:AZ88)</f>
        <v>12</v>
      </c>
      <c r="BB88" s="99">
        <v>5</v>
      </c>
      <c r="BC88" s="70">
        <f t="shared" ref="BC88:BC92" si="155">SUM(C88,P88,AC88,AP88)</f>
        <v>17</v>
      </c>
      <c r="BD88" s="49">
        <f t="shared" ref="BD88:BD92" si="156">SUM(D88,Q88,AD88,AQ88)</f>
        <v>15</v>
      </c>
      <c r="BE88" s="49">
        <f t="shared" si="150"/>
        <v>0</v>
      </c>
      <c r="BF88" s="49">
        <f t="shared" si="150"/>
        <v>0</v>
      </c>
      <c r="BG88" s="50">
        <f t="shared" ref="BG88:BG92" si="157">SUM(G88,T88,AG88,AT88)</f>
        <v>32</v>
      </c>
      <c r="BH88" s="50">
        <f t="shared" ref="BH88:BH92" si="158">SUM(H88,U88,AH88,AU88)</f>
        <v>3</v>
      </c>
      <c r="BI88" s="50">
        <f t="shared" si="111"/>
        <v>29</v>
      </c>
      <c r="BJ88" s="49">
        <f t="shared" ref="BJ88:BJ92" si="159">SUM(J88,W88,AJ88,AW88)</f>
        <v>0</v>
      </c>
      <c r="BK88" s="49">
        <f t="shared" ref="BK88:BK92" si="160">SUM(K88,X88,AK88,AX88)</f>
        <v>0</v>
      </c>
      <c r="BL88" s="49">
        <f t="shared" si="151"/>
        <v>0</v>
      </c>
      <c r="BM88" s="49">
        <f t="shared" si="151"/>
        <v>32</v>
      </c>
      <c r="BN88" s="51">
        <f t="shared" ref="BN88:BN92" si="161">SUM(N88,AA88,AN88,BA88)</f>
        <v>32</v>
      </c>
      <c r="BO88" s="109">
        <f t="shared" ref="BO88:BO92" si="162">AVERAGE(O88,AB88,AO88,BB88)</f>
        <v>5</v>
      </c>
    </row>
    <row r="89" spans="1:67" x14ac:dyDescent="0.25">
      <c r="A89" s="48">
        <v>72</v>
      </c>
      <c r="B89" s="31" t="s">
        <v>16</v>
      </c>
      <c r="C89" s="49">
        <v>6</v>
      </c>
      <c r="D89" s="49">
        <v>6</v>
      </c>
      <c r="E89" s="49">
        <v>0</v>
      </c>
      <c r="F89" s="49">
        <v>0</v>
      </c>
      <c r="G89" s="50">
        <f t="shared" si="146"/>
        <v>12</v>
      </c>
      <c r="H89" s="50">
        <v>10</v>
      </c>
      <c r="I89" s="50">
        <f t="shared" si="98"/>
        <v>2</v>
      </c>
      <c r="J89" s="49">
        <v>0</v>
      </c>
      <c r="K89" s="49">
        <v>0</v>
      </c>
      <c r="L89" s="49">
        <v>0</v>
      </c>
      <c r="M89" s="49">
        <v>12</v>
      </c>
      <c r="N89" s="51">
        <v>12</v>
      </c>
      <c r="O89" s="98">
        <v>11</v>
      </c>
      <c r="P89" s="70">
        <v>5</v>
      </c>
      <c r="Q89" s="49">
        <v>0</v>
      </c>
      <c r="R89" s="49">
        <v>5</v>
      </c>
      <c r="S89" s="49">
        <v>0</v>
      </c>
      <c r="T89" s="50">
        <f t="shared" si="147"/>
        <v>10</v>
      </c>
      <c r="U89" s="50">
        <v>5</v>
      </c>
      <c r="V89" s="50">
        <f t="shared" si="101"/>
        <v>5</v>
      </c>
      <c r="W89" s="49">
        <v>0</v>
      </c>
      <c r="X89" s="49">
        <v>0</v>
      </c>
      <c r="Y89" s="49">
        <v>0</v>
      </c>
      <c r="Z89" s="49">
        <v>10</v>
      </c>
      <c r="AA89" s="51">
        <f t="shared" si="152"/>
        <v>10</v>
      </c>
      <c r="AB89" s="99">
        <v>8</v>
      </c>
      <c r="AC89" s="70">
        <v>3</v>
      </c>
      <c r="AD89" s="49">
        <v>2</v>
      </c>
      <c r="AE89" s="49">
        <v>0</v>
      </c>
      <c r="AF89" s="49">
        <v>0</v>
      </c>
      <c r="AG89" s="50">
        <f t="shared" si="148"/>
        <v>5</v>
      </c>
      <c r="AH89" s="50">
        <v>5</v>
      </c>
      <c r="AI89" s="50">
        <f t="shared" si="104"/>
        <v>0</v>
      </c>
      <c r="AJ89" s="49">
        <v>0</v>
      </c>
      <c r="AK89" s="49">
        <v>0</v>
      </c>
      <c r="AL89" s="49">
        <v>0</v>
      </c>
      <c r="AM89" s="49">
        <v>5</v>
      </c>
      <c r="AN89" s="51">
        <f t="shared" si="153"/>
        <v>5</v>
      </c>
      <c r="AO89" s="99">
        <v>6</v>
      </c>
      <c r="AP89" s="70">
        <v>3</v>
      </c>
      <c r="AQ89" s="49">
        <v>2</v>
      </c>
      <c r="AR89" s="49">
        <v>0</v>
      </c>
      <c r="AS89" s="49">
        <v>0</v>
      </c>
      <c r="AT89" s="50">
        <f t="shared" si="149"/>
        <v>5</v>
      </c>
      <c r="AU89" s="50">
        <v>5</v>
      </c>
      <c r="AV89" s="50">
        <f t="shared" si="107"/>
        <v>0</v>
      </c>
      <c r="AW89" s="49">
        <v>0</v>
      </c>
      <c r="AX89" s="49">
        <v>0</v>
      </c>
      <c r="AY89" s="49">
        <v>0</v>
      </c>
      <c r="AZ89" s="49">
        <v>5</v>
      </c>
      <c r="BA89" s="51">
        <f t="shared" si="154"/>
        <v>5</v>
      </c>
      <c r="BB89" s="99">
        <v>6</v>
      </c>
      <c r="BC89" s="70">
        <f t="shared" si="155"/>
        <v>17</v>
      </c>
      <c r="BD89" s="49">
        <f t="shared" si="156"/>
        <v>10</v>
      </c>
      <c r="BE89" s="49">
        <f t="shared" si="150"/>
        <v>5</v>
      </c>
      <c r="BF89" s="49">
        <f t="shared" si="150"/>
        <v>0</v>
      </c>
      <c r="BG89" s="50">
        <f t="shared" si="157"/>
        <v>32</v>
      </c>
      <c r="BH89" s="50">
        <f t="shared" si="158"/>
        <v>25</v>
      </c>
      <c r="BI89" s="50">
        <f t="shared" si="111"/>
        <v>7</v>
      </c>
      <c r="BJ89" s="49">
        <f t="shared" si="159"/>
        <v>0</v>
      </c>
      <c r="BK89" s="49">
        <f t="shared" si="160"/>
        <v>0</v>
      </c>
      <c r="BL89" s="49">
        <f t="shared" si="151"/>
        <v>0</v>
      </c>
      <c r="BM89" s="49">
        <f t="shared" si="151"/>
        <v>32</v>
      </c>
      <c r="BN89" s="51">
        <f t="shared" si="161"/>
        <v>32</v>
      </c>
      <c r="BO89" s="109">
        <f t="shared" si="162"/>
        <v>7.75</v>
      </c>
    </row>
    <row r="90" spans="1:67" x14ac:dyDescent="0.25">
      <c r="A90" s="48">
        <v>73</v>
      </c>
      <c r="B90" s="31" t="s">
        <v>15</v>
      </c>
      <c r="C90" s="49">
        <v>6</v>
      </c>
      <c r="D90" s="49">
        <v>7</v>
      </c>
      <c r="E90" s="49">
        <v>0</v>
      </c>
      <c r="F90" s="49">
        <v>0</v>
      </c>
      <c r="G90" s="50">
        <f t="shared" si="146"/>
        <v>13</v>
      </c>
      <c r="H90" s="50">
        <v>9</v>
      </c>
      <c r="I90" s="50">
        <f t="shared" si="98"/>
        <v>4</v>
      </c>
      <c r="J90" s="49">
        <v>0</v>
      </c>
      <c r="K90" s="49">
        <v>0</v>
      </c>
      <c r="L90" s="49">
        <v>0</v>
      </c>
      <c r="M90" s="49">
        <v>13</v>
      </c>
      <c r="N90" s="51">
        <v>13</v>
      </c>
      <c r="O90" s="98">
        <v>5</v>
      </c>
      <c r="P90" s="70">
        <v>3</v>
      </c>
      <c r="Q90" s="49">
        <v>5</v>
      </c>
      <c r="R90" s="49">
        <v>0</v>
      </c>
      <c r="S90" s="49">
        <v>1</v>
      </c>
      <c r="T90" s="50">
        <f t="shared" si="147"/>
        <v>9</v>
      </c>
      <c r="U90" s="50">
        <v>9</v>
      </c>
      <c r="V90" s="50">
        <f t="shared" si="101"/>
        <v>0</v>
      </c>
      <c r="W90" s="49">
        <v>2</v>
      </c>
      <c r="X90" s="49">
        <v>0</v>
      </c>
      <c r="Y90" s="49">
        <v>0</v>
      </c>
      <c r="Z90" s="49">
        <v>7</v>
      </c>
      <c r="AA90" s="51">
        <f t="shared" si="152"/>
        <v>9</v>
      </c>
      <c r="AB90" s="99">
        <v>8</v>
      </c>
      <c r="AC90" s="70">
        <v>10</v>
      </c>
      <c r="AD90" s="49">
        <v>6</v>
      </c>
      <c r="AE90" s="49">
        <v>1</v>
      </c>
      <c r="AF90" s="49">
        <v>0</v>
      </c>
      <c r="AG90" s="50">
        <f t="shared" si="148"/>
        <v>17</v>
      </c>
      <c r="AH90" s="50">
        <v>17</v>
      </c>
      <c r="AI90" s="50">
        <f t="shared" si="104"/>
        <v>0</v>
      </c>
      <c r="AJ90" s="49">
        <v>0</v>
      </c>
      <c r="AK90" s="49">
        <v>0</v>
      </c>
      <c r="AL90" s="49">
        <v>0</v>
      </c>
      <c r="AM90" s="49">
        <v>17</v>
      </c>
      <c r="AN90" s="51">
        <f t="shared" si="153"/>
        <v>17</v>
      </c>
      <c r="AO90" s="99">
        <v>8</v>
      </c>
      <c r="AP90" s="70">
        <v>1</v>
      </c>
      <c r="AQ90" s="49">
        <v>0</v>
      </c>
      <c r="AR90" s="49">
        <v>0</v>
      </c>
      <c r="AS90" s="49">
        <v>0</v>
      </c>
      <c r="AT90" s="50">
        <f t="shared" si="149"/>
        <v>1</v>
      </c>
      <c r="AU90" s="50">
        <v>1</v>
      </c>
      <c r="AV90" s="50">
        <f t="shared" si="107"/>
        <v>0</v>
      </c>
      <c r="AW90" s="49">
        <v>0</v>
      </c>
      <c r="AX90" s="49">
        <v>0</v>
      </c>
      <c r="AY90" s="49">
        <v>0</v>
      </c>
      <c r="AZ90" s="49">
        <v>1</v>
      </c>
      <c r="BA90" s="51">
        <f t="shared" si="154"/>
        <v>1</v>
      </c>
      <c r="BB90" s="99">
        <v>3</v>
      </c>
      <c r="BC90" s="70">
        <f t="shared" si="155"/>
        <v>20</v>
      </c>
      <c r="BD90" s="49">
        <f t="shared" si="156"/>
        <v>18</v>
      </c>
      <c r="BE90" s="49">
        <f t="shared" si="150"/>
        <v>1</v>
      </c>
      <c r="BF90" s="49">
        <f t="shared" si="150"/>
        <v>1</v>
      </c>
      <c r="BG90" s="50">
        <f t="shared" si="157"/>
        <v>40</v>
      </c>
      <c r="BH90" s="50">
        <f t="shared" si="158"/>
        <v>36</v>
      </c>
      <c r="BI90" s="50">
        <f t="shared" si="111"/>
        <v>4</v>
      </c>
      <c r="BJ90" s="49">
        <f t="shared" si="159"/>
        <v>2</v>
      </c>
      <c r="BK90" s="49">
        <f t="shared" si="160"/>
        <v>0</v>
      </c>
      <c r="BL90" s="49">
        <f t="shared" si="151"/>
        <v>0</v>
      </c>
      <c r="BM90" s="49">
        <f t="shared" si="151"/>
        <v>38</v>
      </c>
      <c r="BN90" s="51">
        <f t="shared" si="161"/>
        <v>40</v>
      </c>
      <c r="BO90" s="109">
        <f t="shared" si="162"/>
        <v>6</v>
      </c>
    </row>
    <row r="91" spans="1:67" x14ac:dyDescent="0.25">
      <c r="A91" s="48">
        <v>74</v>
      </c>
      <c r="B91" s="31" t="s">
        <v>14</v>
      </c>
      <c r="C91" s="49">
        <v>10</v>
      </c>
      <c r="D91" s="49">
        <v>8</v>
      </c>
      <c r="E91" s="49">
        <v>6</v>
      </c>
      <c r="F91" s="49">
        <v>6</v>
      </c>
      <c r="G91" s="50">
        <f t="shared" si="146"/>
        <v>30</v>
      </c>
      <c r="H91" s="50">
        <v>19</v>
      </c>
      <c r="I91" s="50">
        <f t="shared" si="98"/>
        <v>11</v>
      </c>
      <c r="J91" s="49">
        <v>1</v>
      </c>
      <c r="K91" s="49">
        <v>0</v>
      </c>
      <c r="L91" s="49">
        <v>0</v>
      </c>
      <c r="M91" s="49">
        <v>29</v>
      </c>
      <c r="N91" s="51">
        <v>30</v>
      </c>
      <c r="O91" s="98">
        <v>4</v>
      </c>
      <c r="P91" s="70">
        <v>5</v>
      </c>
      <c r="Q91" s="49">
        <v>6</v>
      </c>
      <c r="R91" s="49">
        <v>2</v>
      </c>
      <c r="S91" s="49">
        <v>2</v>
      </c>
      <c r="T91" s="50">
        <f t="shared" si="147"/>
        <v>15</v>
      </c>
      <c r="U91" s="50">
        <v>12</v>
      </c>
      <c r="V91" s="50">
        <f t="shared" si="101"/>
        <v>3</v>
      </c>
      <c r="W91" s="49">
        <v>0</v>
      </c>
      <c r="X91" s="49">
        <v>0</v>
      </c>
      <c r="Y91" s="49">
        <v>0</v>
      </c>
      <c r="Z91" s="49">
        <v>15</v>
      </c>
      <c r="AA91" s="51">
        <f t="shared" si="152"/>
        <v>15</v>
      </c>
      <c r="AB91" s="99">
        <v>7</v>
      </c>
      <c r="AC91" s="70">
        <v>12</v>
      </c>
      <c r="AD91" s="49">
        <v>4</v>
      </c>
      <c r="AE91" s="49">
        <v>6</v>
      </c>
      <c r="AF91" s="49">
        <v>0</v>
      </c>
      <c r="AG91" s="50">
        <f t="shared" si="148"/>
        <v>22</v>
      </c>
      <c r="AH91" s="50">
        <v>18</v>
      </c>
      <c r="AI91" s="50">
        <f t="shared" si="104"/>
        <v>4</v>
      </c>
      <c r="AJ91" s="49">
        <v>2</v>
      </c>
      <c r="AK91" s="49">
        <v>0</v>
      </c>
      <c r="AL91" s="49">
        <v>0</v>
      </c>
      <c r="AM91" s="49">
        <v>20</v>
      </c>
      <c r="AN91" s="51">
        <f t="shared" si="153"/>
        <v>22</v>
      </c>
      <c r="AO91" s="99">
        <v>6</v>
      </c>
      <c r="AP91" s="70">
        <v>1</v>
      </c>
      <c r="AQ91" s="49">
        <v>0</v>
      </c>
      <c r="AR91" s="49">
        <v>0</v>
      </c>
      <c r="AS91" s="49">
        <v>0</v>
      </c>
      <c r="AT91" s="50">
        <f t="shared" si="149"/>
        <v>1</v>
      </c>
      <c r="AU91" s="50">
        <v>0</v>
      </c>
      <c r="AV91" s="50">
        <f t="shared" si="107"/>
        <v>1</v>
      </c>
      <c r="AW91" s="49">
        <v>0</v>
      </c>
      <c r="AX91" s="49">
        <v>0</v>
      </c>
      <c r="AY91" s="49">
        <v>0</v>
      </c>
      <c r="AZ91" s="49">
        <v>1</v>
      </c>
      <c r="BA91" s="51">
        <f t="shared" si="154"/>
        <v>1</v>
      </c>
      <c r="BB91" s="99">
        <v>5</v>
      </c>
      <c r="BC91" s="70">
        <f t="shared" si="155"/>
        <v>28</v>
      </c>
      <c r="BD91" s="49">
        <f t="shared" si="156"/>
        <v>18</v>
      </c>
      <c r="BE91" s="49">
        <f t="shared" si="150"/>
        <v>14</v>
      </c>
      <c r="BF91" s="49">
        <f t="shared" si="150"/>
        <v>8</v>
      </c>
      <c r="BG91" s="50">
        <f t="shared" si="157"/>
        <v>68</v>
      </c>
      <c r="BH91" s="50">
        <f t="shared" si="158"/>
        <v>49</v>
      </c>
      <c r="BI91" s="50">
        <f t="shared" si="111"/>
        <v>19</v>
      </c>
      <c r="BJ91" s="49">
        <f t="shared" si="159"/>
        <v>3</v>
      </c>
      <c r="BK91" s="49">
        <f t="shared" si="160"/>
        <v>0</v>
      </c>
      <c r="BL91" s="49">
        <f t="shared" si="151"/>
        <v>0</v>
      </c>
      <c r="BM91" s="49">
        <f t="shared" si="151"/>
        <v>65</v>
      </c>
      <c r="BN91" s="51">
        <f t="shared" si="161"/>
        <v>68</v>
      </c>
      <c r="BO91" s="109">
        <f t="shared" si="162"/>
        <v>5.5</v>
      </c>
    </row>
    <row r="92" spans="1:67" x14ac:dyDescent="0.25">
      <c r="A92" s="48">
        <v>75</v>
      </c>
      <c r="B92" s="31" t="s">
        <v>13</v>
      </c>
      <c r="C92" s="49">
        <v>1</v>
      </c>
      <c r="D92" s="49">
        <v>0</v>
      </c>
      <c r="E92" s="49">
        <v>0</v>
      </c>
      <c r="F92" s="49">
        <v>0</v>
      </c>
      <c r="G92" s="50">
        <f t="shared" si="146"/>
        <v>1</v>
      </c>
      <c r="H92" s="50">
        <v>1</v>
      </c>
      <c r="I92" s="50">
        <f t="shared" si="98"/>
        <v>0</v>
      </c>
      <c r="J92" s="49">
        <v>1</v>
      </c>
      <c r="K92" s="49">
        <v>0</v>
      </c>
      <c r="L92" s="49">
        <v>0</v>
      </c>
      <c r="M92" s="49">
        <v>0</v>
      </c>
      <c r="N92" s="51">
        <v>1</v>
      </c>
      <c r="O92" s="98">
        <v>5</v>
      </c>
      <c r="P92" s="70">
        <v>0</v>
      </c>
      <c r="Q92" s="49">
        <v>0</v>
      </c>
      <c r="R92" s="49">
        <v>0</v>
      </c>
      <c r="S92" s="49">
        <v>0</v>
      </c>
      <c r="T92" s="50">
        <f t="shared" si="147"/>
        <v>0</v>
      </c>
      <c r="U92" s="50">
        <v>0</v>
      </c>
      <c r="V92" s="50">
        <f t="shared" si="101"/>
        <v>0</v>
      </c>
      <c r="W92" s="49">
        <v>0</v>
      </c>
      <c r="X92" s="49">
        <v>0</v>
      </c>
      <c r="Y92" s="49">
        <v>0</v>
      </c>
      <c r="Z92" s="49">
        <v>0</v>
      </c>
      <c r="AA92" s="51">
        <f t="shared" si="152"/>
        <v>0</v>
      </c>
      <c r="AB92" s="99">
        <v>0</v>
      </c>
      <c r="AC92" s="70">
        <v>0</v>
      </c>
      <c r="AD92" s="49">
        <v>2</v>
      </c>
      <c r="AE92" s="49">
        <v>0</v>
      </c>
      <c r="AF92" s="49">
        <v>0</v>
      </c>
      <c r="AG92" s="50">
        <f t="shared" si="148"/>
        <v>2</v>
      </c>
      <c r="AH92" s="50">
        <v>2</v>
      </c>
      <c r="AI92" s="50">
        <f t="shared" si="104"/>
        <v>0</v>
      </c>
      <c r="AJ92" s="49">
        <v>0</v>
      </c>
      <c r="AK92" s="49">
        <v>0</v>
      </c>
      <c r="AL92" s="49">
        <v>0</v>
      </c>
      <c r="AM92" s="49">
        <v>2</v>
      </c>
      <c r="AN92" s="51">
        <f t="shared" si="153"/>
        <v>2</v>
      </c>
      <c r="AO92" s="99">
        <v>3</v>
      </c>
      <c r="AP92" s="70">
        <v>0</v>
      </c>
      <c r="AQ92" s="49">
        <v>0</v>
      </c>
      <c r="AR92" s="49">
        <v>0</v>
      </c>
      <c r="AS92" s="49">
        <v>0</v>
      </c>
      <c r="AT92" s="50">
        <f t="shared" si="149"/>
        <v>0</v>
      </c>
      <c r="AU92" s="50">
        <v>0</v>
      </c>
      <c r="AV92" s="50">
        <f t="shared" si="107"/>
        <v>0</v>
      </c>
      <c r="AW92" s="49">
        <v>0</v>
      </c>
      <c r="AX92" s="49">
        <v>0</v>
      </c>
      <c r="AY92" s="49">
        <v>0</v>
      </c>
      <c r="AZ92" s="49">
        <v>0</v>
      </c>
      <c r="BA92" s="51">
        <f t="shared" si="154"/>
        <v>0</v>
      </c>
      <c r="BB92" s="99">
        <v>0</v>
      </c>
      <c r="BC92" s="70">
        <f t="shared" si="155"/>
        <v>1</v>
      </c>
      <c r="BD92" s="49">
        <f t="shared" si="156"/>
        <v>2</v>
      </c>
      <c r="BE92" s="49">
        <f t="shared" si="150"/>
        <v>0</v>
      </c>
      <c r="BF92" s="49">
        <f t="shared" si="150"/>
        <v>0</v>
      </c>
      <c r="BG92" s="50">
        <f t="shared" si="157"/>
        <v>3</v>
      </c>
      <c r="BH92" s="50">
        <f t="shared" si="158"/>
        <v>3</v>
      </c>
      <c r="BI92" s="50">
        <f t="shared" si="111"/>
        <v>0</v>
      </c>
      <c r="BJ92" s="49">
        <f t="shared" si="159"/>
        <v>1</v>
      </c>
      <c r="BK92" s="49">
        <f t="shared" si="160"/>
        <v>0</v>
      </c>
      <c r="BL92" s="49">
        <f t="shared" si="151"/>
        <v>0</v>
      </c>
      <c r="BM92" s="49">
        <f t="shared" si="151"/>
        <v>2</v>
      </c>
      <c r="BN92" s="51">
        <f t="shared" si="161"/>
        <v>3</v>
      </c>
      <c r="BO92" s="109">
        <f t="shared" si="162"/>
        <v>2</v>
      </c>
    </row>
    <row r="93" spans="1:67" x14ac:dyDescent="0.25">
      <c r="A93" s="48"/>
      <c r="B93" s="32" t="s">
        <v>0</v>
      </c>
      <c r="C93" s="56">
        <f>SUM(C87:C92)</f>
        <v>44</v>
      </c>
      <c r="D93" s="56">
        <f t="shared" ref="D93:G93" si="163">SUM(D87:D92)</f>
        <v>32</v>
      </c>
      <c r="E93" s="56">
        <f t="shared" si="163"/>
        <v>6</v>
      </c>
      <c r="F93" s="56">
        <f t="shared" si="163"/>
        <v>6</v>
      </c>
      <c r="G93" s="56">
        <f t="shared" si="163"/>
        <v>88</v>
      </c>
      <c r="H93" s="56">
        <f>SUM(H87:H92)</f>
        <v>68</v>
      </c>
      <c r="I93" s="56">
        <f t="shared" si="98"/>
        <v>20</v>
      </c>
      <c r="J93" s="56">
        <f>SUM(J87:J92)</f>
        <v>2</v>
      </c>
      <c r="K93" s="56">
        <f t="shared" ref="K93:N93" si="164">SUM(K87:K92)</f>
        <v>0</v>
      </c>
      <c r="L93" s="56">
        <f t="shared" si="164"/>
        <v>0</v>
      </c>
      <c r="M93" s="56">
        <f t="shared" si="164"/>
        <v>86</v>
      </c>
      <c r="N93" s="56">
        <f t="shared" si="164"/>
        <v>88</v>
      </c>
      <c r="O93" s="66">
        <f>AVERAGE(O87:O92)</f>
        <v>6</v>
      </c>
      <c r="P93" s="78">
        <f>SUM(P87:P92)</f>
        <v>39</v>
      </c>
      <c r="Q93" s="56">
        <f t="shared" ref="Q93:T93" si="165">SUM(Q87:Q92)</f>
        <v>32</v>
      </c>
      <c r="R93" s="56">
        <f t="shared" si="165"/>
        <v>7</v>
      </c>
      <c r="S93" s="56">
        <f t="shared" si="165"/>
        <v>8</v>
      </c>
      <c r="T93" s="56">
        <f t="shared" si="165"/>
        <v>86</v>
      </c>
      <c r="U93" s="56">
        <f>SUM(U87:U92)</f>
        <v>50</v>
      </c>
      <c r="V93" s="56">
        <f t="shared" si="101"/>
        <v>36</v>
      </c>
      <c r="W93" s="56">
        <f>SUM(W87:W92)</f>
        <v>2</v>
      </c>
      <c r="X93" s="56">
        <f t="shared" ref="X93:AA93" si="166">SUM(X87:X92)</f>
        <v>0</v>
      </c>
      <c r="Y93" s="56">
        <f t="shared" si="166"/>
        <v>0</v>
      </c>
      <c r="Z93" s="56">
        <f t="shared" si="166"/>
        <v>84</v>
      </c>
      <c r="AA93" s="56">
        <f t="shared" si="166"/>
        <v>86</v>
      </c>
      <c r="AB93" s="80">
        <f>AVERAGE(AB87:AB92)</f>
        <v>5</v>
      </c>
      <c r="AC93" s="78">
        <f>SUM(AC87:AC92)</f>
        <v>28</v>
      </c>
      <c r="AD93" s="56">
        <f t="shared" ref="AD93:AG93" si="167">SUM(AD87:AD92)</f>
        <v>23</v>
      </c>
      <c r="AE93" s="56">
        <f t="shared" si="167"/>
        <v>8</v>
      </c>
      <c r="AF93" s="56">
        <f t="shared" si="167"/>
        <v>0</v>
      </c>
      <c r="AG93" s="56">
        <f t="shared" si="167"/>
        <v>59</v>
      </c>
      <c r="AH93" s="56">
        <f>SUM(AH87:AH92)</f>
        <v>53</v>
      </c>
      <c r="AI93" s="56">
        <f t="shared" si="104"/>
        <v>6</v>
      </c>
      <c r="AJ93" s="56">
        <f>SUM(AJ87:AJ92)</f>
        <v>2</v>
      </c>
      <c r="AK93" s="56">
        <f t="shared" ref="AK93:AN93" si="168">SUM(AK87:AK92)</f>
        <v>0</v>
      </c>
      <c r="AL93" s="56">
        <f t="shared" si="168"/>
        <v>0</v>
      </c>
      <c r="AM93" s="56">
        <f t="shared" si="168"/>
        <v>57</v>
      </c>
      <c r="AN93" s="56">
        <f t="shared" si="168"/>
        <v>59</v>
      </c>
      <c r="AO93" s="79">
        <f>AVERAGE(AO87:AO92)</f>
        <v>5.5</v>
      </c>
      <c r="AP93" s="78">
        <f>SUM(AP87:AP92)</f>
        <v>20</v>
      </c>
      <c r="AQ93" s="56">
        <f t="shared" ref="AQ93:AT93" si="169">SUM(AQ87:AQ92)</f>
        <v>7</v>
      </c>
      <c r="AR93" s="56">
        <f t="shared" si="169"/>
        <v>0</v>
      </c>
      <c r="AS93" s="56">
        <f t="shared" si="169"/>
        <v>0</v>
      </c>
      <c r="AT93" s="56">
        <f t="shared" si="169"/>
        <v>27</v>
      </c>
      <c r="AU93" s="56">
        <f>SUM(AU87:AU92)</f>
        <v>15</v>
      </c>
      <c r="AV93" s="56">
        <f t="shared" si="107"/>
        <v>12</v>
      </c>
      <c r="AW93" s="56">
        <f>SUM(AW87:AW92)</f>
        <v>0</v>
      </c>
      <c r="AX93" s="56">
        <f t="shared" ref="AX93:BA93" si="170">SUM(AX87:AX92)</f>
        <v>0</v>
      </c>
      <c r="AY93" s="56">
        <f t="shared" si="170"/>
        <v>0</v>
      </c>
      <c r="AZ93" s="56">
        <f t="shared" si="170"/>
        <v>27</v>
      </c>
      <c r="BA93" s="56">
        <f t="shared" si="170"/>
        <v>27</v>
      </c>
      <c r="BB93" s="80">
        <f>AVERAGE(BB87:BB92)</f>
        <v>4</v>
      </c>
      <c r="BC93" s="78">
        <f>SUM(BC87:BC92)</f>
        <v>131</v>
      </c>
      <c r="BD93" s="56">
        <f t="shared" ref="BD93:BG93" si="171">SUM(BD87:BD92)</f>
        <v>94</v>
      </c>
      <c r="BE93" s="56">
        <f t="shared" si="171"/>
        <v>21</v>
      </c>
      <c r="BF93" s="56">
        <f t="shared" si="171"/>
        <v>14</v>
      </c>
      <c r="BG93" s="56">
        <f t="shared" si="171"/>
        <v>260</v>
      </c>
      <c r="BH93" s="56">
        <f>SUM(BH87:BH92)</f>
        <v>186</v>
      </c>
      <c r="BI93" s="56">
        <f t="shared" si="111"/>
        <v>74</v>
      </c>
      <c r="BJ93" s="56">
        <f>SUM(BJ87:BJ92)</f>
        <v>6</v>
      </c>
      <c r="BK93" s="56">
        <f t="shared" ref="BK93:BN93" si="172">SUM(BK87:BK92)</f>
        <v>0</v>
      </c>
      <c r="BL93" s="56">
        <f t="shared" si="172"/>
        <v>0</v>
      </c>
      <c r="BM93" s="56">
        <f t="shared" si="172"/>
        <v>254</v>
      </c>
      <c r="BN93" s="56">
        <f t="shared" si="172"/>
        <v>260</v>
      </c>
      <c r="BO93" s="79">
        <f>AVERAGE(BO87:BO92)</f>
        <v>5.125</v>
      </c>
    </row>
    <row r="94" spans="1:67" x14ac:dyDescent="0.25">
      <c r="A94" s="48"/>
      <c r="B94" s="33" t="s">
        <v>12</v>
      </c>
      <c r="C94" s="49"/>
      <c r="D94" s="49"/>
      <c r="E94" s="49"/>
      <c r="F94" s="49"/>
      <c r="G94" s="50"/>
      <c r="H94" s="50"/>
      <c r="I94" s="50">
        <f t="shared" si="98"/>
        <v>0</v>
      </c>
      <c r="J94" s="49"/>
      <c r="K94" s="49"/>
      <c r="L94" s="49"/>
      <c r="M94" s="49"/>
      <c r="N94" s="51"/>
      <c r="O94" s="98"/>
      <c r="P94" s="70"/>
      <c r="Q94" s="49"/>
      <c r="R94" s="49"/>
      <c r="S94" s="49"/>
      <c r="T94" s="50"/>
      <c r="U94" s="50"/>
      <c r="V94" s="50">
        <f t="shared" si="101"/>
        <v>0</v>
      </c>
      <c r="W94" s="49"/>
      <c r="X94" s="49"/>
      <c r="Y94" s="49"/>
      <c r="Z94" s="49"/>
      <c r="AA94" s="51"/>
      <c r="AB94" s="99"/>
      <c r="AC94" s="70"/>
      <c r="AD94" s="49"/>
      <c r="AE94" s="49"/>
      <c r="AF94" s="49"/>
      <c r="AG94" s="50"/>
      <c r="AH94" s="50"/>
      <c r="AI94" s="50">
        <f t="shared" si="104"/>
        <v>0</v>
      </c>
      <c r="AJ94" s="49"/>
      <c r="AK94" s="49"/>
      <c r="AL94" s="49"/>
      <c r="AM94" s="49"/>
      <c r="AN94" s="51"/>
      <c r="AO94" s="99"/>
      <c r="AP94" s="70"/>
      <c r="AQ94" s="49"/>
      <c r="AR94" s="49"/>
      <c r="AS94" s="49"/>
      <c r="AT94" s="50"/>
      <c r="AU94" s="50"/>
      <c r="AV94" s="50">
        <f t="shared" si="107"/>
        <v>0</v>
      </c>
      <c r="AW94" s="49"/>
      <c r="AX94" s="49"/>
      <c r="AY94" s="49"/>
      <c r="AZ94" s="49"/>
      <c r="BA94" s="51"/>
      <c r="BB94" s="99"/>
      <c r="BC94" s="70"/>
      <c r="BD94" s="49"/>
      <c r="BE94" s="49"/>
      <c r="BF94" s="49"/>
      <c r="BG94" s="50"/>
      <c r="BH94" s="50"/>
      <c r="BI94" s="50">
        <f t="shared" si="111"/>
        <v>0</v>
      </c>
      <c r="BJ94" s="49"/>
      <c r="BK94" s="49"/>
      <c r="BL94" s="49"/>
      <c r="BM94" s="49"/>
      <c r="BN94" s="51"/>
      <c r="BO94" s="99"/>
    </row>
    <row r="95" spans="1:67" x14ac:dyDescent="0.25">
      <c r="A95" s="48">
        <v>76</v>
      </c>
      <c r="B95" s="31" t="s">
        <v>11</v>
      </c>
      <c r="C95" s="49">
        <v>0</v>
      </c>
      <c r="D95" s="49">
        <v>0</v>
      </c>
      <c r="E95" s="49">
        <v>0</v>
      </c>
      <c r="F95" s="49">
        <v>0</v>
      </c>
      <c r="G95" s="50">
        <f t="shared" ref="G95:G105" si="173">SUM(C95:F95)</f>
        <v>0</v>
      </c>
      <c r="H95" s="50">
        <v>0</v>
      </c>
      <c r="I95" s="50">
        <f t="shared" si="98"/>
        <v>0</v>
      </c>
      <c r="J95" s="49">
        <v>0</v>
      </c>
      <c r="K95" s="49">
        <v>0</v>
      </c>
      <c r="L95" s="49">
        <v>0</v>
      </c>
      <c r="M95" s="49">
        <v>0</v>
      </c>
      <c r="N95" s="51">
        <v>0</v>
      </c>
      <c r="O95" s="98">
        <v>0</v>
      </c>
      <c r="P95" s="70">
        <v>3</v>
      </c>
      <c r="Q95" s="49">
        <v>2</v>
      </c>
      <c r="R95" s="49">
        <v>0</v>
      </c>
      <c r="S95" s="49">
        <v>0</v>
      </c>
      <c r="T95" s="50">
        <f t="shared" ref="T95:T105" si="174">SUM(P95:S95)</f>
        <v>5</v>
      </c>
      <c r="U95" s="50">
        <v>5</v>
      </c>
      <c r="V95" s="50">
        <f t="shared" si="101"/>
        <v>0</v>
      </c>
      <c r="W95" s="49">
        <v>0</v>
      </c>
      <c r="X95" s="49">
        <v>0</v>
      </c>
      <c r="Y95" s="49">
        <v>0</v>
      </c>
      <c r="Z95" s="49">
        <v>5</v>
      </c>
      <c r="AA95" s="51">
        <f>SUM(W95:Z95)</f>
        <v>5</v>
      </c>
      <c r="AB95" s="99">
        <v>8</v>
      </c>
      <c r="AC95" s="81">
        <v>3</v>
      </c>
      <c r="AD95" s="57">
        <v>4</v>
      </c>
      <c r="AE95" s="57">
        <v>1</v>
      </c>
      <c r="AF95" s="57">
        <v>0</v>
      </c>
      <c r="AG95" s="50">
        <f t="shared" ref="AG95:AG105" si="175">SUM(AC95:AF95)</f>
        <v>8</v>
      </c>
      <c r="AH95" s="50">
        <v>7</v>
      </c>
      <c r="AI95" s="50">
        <f t="shared" si="104"/>
        <v>1</v>
      </c>
      <c r="AJ95" s="49">
        <v>8</v>
      </c>
      <c r="AK95" s="49">
        <v>0</v>
      </c>
      <c r="AL95" s="49">
        <v>0</v>
      </c>
      <c r="AM95" s="49">
        <v>0</v>
      </c>
      <c r="AN95" s="51">
        <f>SUM(AJ95:AM95)</f>
        <v>8</v>
      </c>
      <c r="AO95" s="99">
        <v>5</v>
      </c>
      <c r="AP95" s="81">
        <v>11</v>
      </c>
      <c r="AQ95" s="57">
        <v>2</v>
      </c>
      <c r="AR95" s="57">
        <v>0</v>
      </c>
      <c r="AS95" s="57">
        <v>0</v>
      </c>
      <c r="AT95" s="50">
        <f t="shared" ref="AT95:AT105" si="176">SUM(AP95:AS95)</f>
        <v>13</v>
      </c>
      <c r="AU95" s="50">
        <v>2</v>
      </c>
      <c r="AV95" s="50">
        <f t="shared" si="107"/>
        <v>11</v>
      </c>
      <c r="AW95" s="49">
        <v>0</v>
      </c>
      <c r="AX95" s="49">
        <v>0</v>
      </c>
      <c r="AY95" s="49">
        <v>0</v>
      </c>
      <c r="AZ95" s="49">
        <v>13</v>
      </c>
      <c r="BA95" s="51">
        <f>SUM(AW95:AZ95)</f>
        <v>13</v>
      </c>
      <c r="BB95" s="99">
        <v>8</v>
      </c>
      <c r="BC95" s="70">
        <f>SUM(C95,P95,AC95,AP95)</f>
        <v>17</v>
      </c>
      <c r="BD95" s="49">
        <f>SUM(D95,Q95,AD95,AQ95)</f>
        <v>8</v>
      </c>
      <c r="BE95" s="49">
        <f t="shared" ref="BE95:BF105" si="177">SUM(E95,R95,AE95,AR95)</f>
        <v>1</v>
      </c>
      <c r="BF95" s="49">
        <f t="shared" si="177"/>
        <v>0</v>
      </c>
      <c r="BG95" s="50">
        <f>SUM(G95,T95,AG95,AT95)</f>
        <v>26</v>
      </c>
      <c r="BH95" s="50">
        <f>SUM(H95,U95,AH95,AU95)</f>
        <v>14</v>
      </c>
      <c r="BI95" s="50">
        <f t="shared" si="111"/>
        <v>12</v>
      </c>
      <c r="BJ95" s="49">
        <f>SUM(J95,O95,AJ95,AW95)</f>
        <v>8</v>
      </c>
      <c r="BK95" s="49">
        <f>SUM(K95,X95,AK95,AX95)</f>
        <v>0</v>
      </c>
      <c r="BL95" s="49">
        <f t="shared" ref="BL95:BM105" si="178">SUM(L95,Y95,AL95,AY95)</f>
        <v>0</v>
      </c>
      <c r="BM95" s="49">
        <f t="shared" si="178"/>
        <v>18</v>
      </c>
      <c r="BN95" s="51">
        <f>SUM(N95,AA95,AN95,BA95)</f>
        <v>26</v>
      </c>
      <c r="BO95" s="109">
        <f>AVERAGE(O95,AB95,AO95,BB95)</f>
        <v>5.25</v>
      </c>
    </row>
    <row r="96" spans="1:67" x14ac:dyDescent="0.25">
      <c r="A96" s="48">
        <v>77</v>
      </c>
      <c r="B96" s="31" t="s">
        <v>10</v>
      </c>
      <c r="C96" s="49">
        <v>12</v>
      </c>
      <c r="D96" s="49">
        <v>10</v>
      </c>
      <c r="E96" s="49">
        <v>0</v>
      </c>
      <c r="F96" s="49">
        <v>2</v>
      </c>
      <c r="G96" s="50">
        <f t="shared" si="173"/>
        <v>24</v>
      </c>
      <c r="H96" s="50">
        <v>24</v>
      </c>
      <c r="I96" s="50">
        <f t="shared" si="98"/>
        <v>0</v>
      </c>
      <c r="J96" s="49">
        <v>1</v>
      </c>
      <c r="K96" s="49">
        <v>0</v>
      </c>
      <c r="L96" s="49">
        <v>0</v>
      </c>
      <c r="M96" s="49">
        <v>23</v>
      </c>
      <c r="N96" s="51">
        <f>SUM(J96:M96)</f>
        <v>24</v>
      </c>
      <c r="O96" s="98">
        <v>16</v>
      </c>
      <c r="P96" s="70">
        <v>30</v>
      </c>
      <c r="Q96" s="49">
        <v>31</v>
      </c>
      <c r="R96" s="49">
        <v>2</v>
      </c>
      <c r="S96" s="49">
        <v>0</v>
      </c>
      <c r="T96" s="50">
        <f t="shared" si="174"/>
        <v>63</v>
      </c>
      <c r="U96" s="50">
        <v>63</v>
      </c>
      <c r="V96" s="50">
        <f t="shared" si="101"/>
        <v>0</v>
      </c>
      <c r="W96" s="49">
        <v>10</v>
      </c>
      <c r="X96" s="49">
        <v>0</v>
      </c>
      <c r="Y96" s="49">
        <v>0</v>
      </c>
      <c r="Z96" s="49">
        <v>53</v>
      </c>
      <c r="AA96" s="51">
        <f t="shared" ref="AA96:AA105" si="179">SUM(W96:Z96)</f>
        <v>63</v>
      </c>
      <c r="AB96" s="99">
        <v>20</v>
      </c>
      <c r="AC96" s="81">
        <v>19</v>
      </c>
      <c r="AD96" s="57">
        <v>7</v>
      </c>
      <c r="AE96" s="57">
        <v>1</v>
      </c>
      <c r="AF96" s="57">
        <v>2</v>
      </c>
      <c r="AG96" s="50">
        <f t="shared" si="175"/>
        <v>29</v>
      </c>
      <c r="AH96" s="50">
        <v>29</v>
      </c>
      <c r="AI96" s="50">
        <f t="shared" si="104"/>
        <v>0</v>
      </c>
      <c r="AJ96" s="49">
        <v>3</v>
      </c>
      <c r="AK96" s="49">
        <v>0</v>
      </c>
      <c r="AL96" s="49">
        <v>0</v>
      </c>
      <c r="AM96" s="49">
        <v>26</v>
      </c>
      <c r="AN96" s="51">
        <f t="shared" ref="AN96:AN105" si="180">SUM(AJ96:AM96)</f>
        <v>29</v>
      </c>
      <c r="AO96" s="99">
        <v>20</v>
      </c>
      <c r="AP96" s="81">
        <v>24</v>
      </c>
      <c r="AQ96" s="57">
        <v>7</v>
      </c>
      <c r="AR96" s="57">
        <v>0</v>
      </c>
      <c r="AS96" s="57">
        <v>0</v>
      </c>
      <c r="AT96" s="50">
        <f t="shared" si="176"/>
        <v>31</v>
      </c>
      <c r="AU96" s="50">
        <v>31</v>
      </c>
      <c r="AV96" s="50">
        <f t="shared" si="107"/>
        <v>0</v>
      </c>
      <c r="AW96" s="49">
        <v>2</v>
      </c>
      <c r="AX96" s="49">
        <v>0</v>
      </c>
      <c r="AY96" s="49">
        <v>0</v>
      </c>
      <c r="AZ96" s="49">
        <v>29</v>
      </c>
      <c r="BA96" s="51">
        <f t="shared" ref="BA96:BA105" si="181">SUM(AW96:AZ96)</f>
        <v>31</v>
      </c>
      <c r="BB96" s="99">
        <v>20</v>
      </c>
      <c r="BC96" s="70">
        <f t="shared" ref="BC96:BC105" si="182">SUM(C96,P96,AC96,AP96)</f>
        <v>85</v>
      </c>
      <c r="BD96" s="49">
        <f t="shared" ref="BD96:BD105" si="183">SUM(D96,Q96,AD96,AQ96)</f>
        <v>55</v>
      </c>
      <c r="BE96" s="49">
        <f t="shared" si="177"/>
        <v>3</v>
      </c>
      <c r="BF96" s="49">
        <f t="shared" si="177"/>
        <v>4</v>
      </c>
      <c r="BG96" s="50">
        <f t="shared" ref="BG96:BG105" si="184">SUM(G96,T96,AG96,AT96)</f>
        <v>147</v>
      </c>
      <c r="BH96" s="50">
        <f t="shared" ref="BH96:BH105" si="185">SUM(H96,U96,AH96,AU96)</f>
        <v>147</v>
      </c>
      <c r="BI96" s="50">
        <f t="shared" si="111"/>
        <v>0</v>
      </c>
      <c r="BJ96" s="49">
        <f t="shared" ref="BJ96:BJ105" si="186">SUM(J96,O96,AJ96,AW96)</f>
        <v>22</v>
      </c>
      <c r="BK96" s="49">
        <f t="shared" ref="BK96:BK105" si="187">SUM(K96,X96,AK96,AX96)</f>
        <v>0</v>
      </c>
      <c r="BL96" s="49">
        <f t="shared" si="178"/>
        <v>0</v>
      </c>
      <c r="BM96" s="49">
        <f t="shared" si="178"/>
        <v>131</v>
      </c>
      <c r="BN96" s="51">
        <f t="shared" ref="BN96:BN105" si="188">SUM(N96,AA96,AN96,BA96)</f>
        <v>147</v>
      </c>
      <c r="BO96" s="109">
        <f t="shared" ref="BO96:BO105" si="189">AVERAGE(O96,AB96,AO96,BB96)</f>
        <v>19</v>
      </c>
    </row>
    <row r="97" spans="1:67" x14ac:dyDescent="0.25">
      <c r="A97" s="48">
        <v>78</v>
      </c>
      <c r="B97" s="31" t="s">
        <v>9</v>
      </c>
      <c r="C97" s="49">
        <v>5</v>
      </c>
      <c r="D97" s="49">
        <v>2</v>
      </c>
      <c r="E97" s="49">
        <v>0</v>
      </c>
      <c r="F97" s="49">
        <v>2</v>
      </c>
      <c r="G97" s="50">
        <f t="shared" si="173"/>
        <v>9</v>
      </c>
      <c r="H97" s="50">
        <v>1</v>
      </c>
      <c r="I97" s="50">
        <f t="shared" si="98"/>
        <v>8</v>
      </c>
      <c r="J97" s="49">
        <v>0</v>
      </c>
      <c r="K97" s="49">
        <v>0</v>
      </c>
      <c r="L97" s="49">
        <v>0</v>
      </c>
      <c r="M97" s="49">
        <v>9</v>
      </c>
      <c r="N97" s="51">
        <v>9</v>
      </c>
      <c r="O97" s="98">
        <v>2</v>
      </c>
      <c r="P97" s="70">
        <v>5</v>
      </c>
      <c r="Q97" s="49">
        <v>2</v>
      </c>
      <c r="R97" s="49">
        <v>0</v>
      </c>
      <c r="S97" s="49">
        <v>0</v>
      </c>
      <c r="T97" s="50">
        <f t="shared" si="174"/>
        <v>7</v>
      </c>
      <c r="U97" s="50">
        <v>7</v>
      </c>
      <c r="V97" s="50">
        <f t="shared" si="101"/>
        <v>0</v>
      </c>
      <c r="W97" s="49">
        <v>0</v>
      </c>
      <c r="X97" s="49">
        <v>0</v>
      </c>
      <c r="Y97" s="49">
        <v>0</v>
      </c>
      <c r="Z97" s="49">
        <v>7</v>
      </c>
      <c r="AA97" s="51">
        <f t="shared" si="179"/>
        <v>7</v>
      </c>
      <c r="AB97" s="99">
        <v>20</v>
      </c>
      <c r="AC97" s="81">
        <v>7</v>
      </c>
      <c r="AD97" s="57">
        <v>4</v>
      </c>
      <c r="AE97" s="57">
        <v>2</v>
      </c>
      <c r="AF97" s="57">
        <v>0</v>
      </c>
      <c r="AG97" s="50">
        <f t="shared" si="175"/>
        <v>13</v>
      </c>
      <c r="AH97" s="50">
        <v>13</v>
      </c>
      <c r="AI97" s="50">
        <f t="shared" si="104"/>
        <v>0</v>
      </c>
      <c r="AJ97" s="49">
        <v>3</v>
      </c>
      <c r="AK97" s="49">
        <v>0</v>
      </c>
      <c r="AL97" s="49">
        <v>0</v>
      </c>
      <c r="AM97" s="49">
        <v>10</v>
      </c>
      <c r="AN97" s="51">
        <f t="shared" si="180"/>
        <v>13</v>
      </c>
      <c r="AO97" s="99">
        <v>10</v>
      </c>
      <c r="AP97" s="81">
        <v>1</v>
      </c>
      <c r="AQ97" s="57">
        <v>3</v>
      </c>
      <c r="AR97" s="57">
        <v>0</v>
      </c>
      <c r="AS97" s="57">
        <v>0</v>
      </c>
      <c r="AT97" s="50">
        <f t="shared" si="176"/>
        <v>4</v>
      </c>
      <c r="AU97" s="50">
        <v>4</v>
      </c>
      <c r="AV97" s="50">
        <f t="shared" si="107"/>
        <v>0</v>
      </c>
      <c r="AW97" s="49">
        <v>1</v>
      </c>
      <c r="AX97" s="49">
        <v>0</v>
      </c>
      <c r="AY97" s="49">
        <v>0</v>
      </c>
      <c r="AZ97" s="49">
        <v>3</v>
      </c>
      <c r="BA97" s="51">
        <f t="shared" si="181"/>
        <v>4</v>
      </c>
      <c r="BB97" s="99">
        <v>10</v>
      </c>
      <c r="BC97" s="70">
        <f t="shared" si="182"/>
        <v>18</v>
      </c>
      <c r="BD97" s="49">
        <f t="shared" si="183"/>
        <v>11</v>
      </c>
      <c r="BE97" s="49">
        <f t="shared" si="177"/>
        <v>2</v>
      </c>
      <c r="BF97" s="49">
        <f t="shared" si="177"/>
        <v>2</v>
      </c>
      <c r="BG97" s="50">
        <f t="shared" si="184"/>
        <v>33</v>
      </c>
      <c r="BH97" s="50">
        <f t="shared" si="185"/>
        <v>25</v>
      </c>
      <c r="BI97" s="50">
        <f t="shared" si="111"/>
        <v>8</v>
      </c>
      <c r="BJ97" s="49">
        <f t="shared" si="186"/>
        <v>6</v>
      </c>
      <c r="BK97" s="49">
        <f t="shared" si="187"/>
        <v>0</v>
      </c>
      <c r="BL97" s="49">
        <f t="shared" si="178"/>
        <v>0</v>
      </c>
      <c r="BM97" s="49">
        <f t="shared" si="178"/>
        <v>29</v>
      </c>
      <c r="BN97" s="51">
        <f t="shared" si="188"/>
        <v>33</v>
      </c>
      <c r="BO97" s="109">
        <f t="shared" si="189"/>
        <v>10.5</v>
      </c>
    </row>
    <row r="98" spans="1:67" x14ac:dyDescent="0.25">
      <c r="A98" s="48">
        <v>79</v>
      </c>
      <c r="B98" s="31" t="s">
        <v>8</v>
      </c>
      <c r="C98" s="49">
        <v>0</v>
      </c>
      <c r="D98" s="49">
        <v>0</v>
      </c>
      <c r="E98" s="49">
        <v>0</v>
      </c>
      <c r="F98" s="49">
        <v>0</v>
      </c>
      <c r="G98" s="50">
        <f t="shared" si="173"/>
        <v>0</v>
      </c>
      <c r="H98" s="50">
        <v>0</v>
      </c>
      <c r="I98" s="50">
        <f t="shared" si="98"/>
        <v>0</v>
      </c>
      <c r="J98" s="49">
        <v>0</v>
      </c>
      <c r="K98" s="49">
        <v>0</v>
      </c>
      <c r="L98" s="49">
        <v>0</v>
      </c>
      <c r="M98" s="49">
        <v>0</v>
      </c>
      <c r="N98" s="51">
        <v>0</v>
      </c>
      <c r="O98" s="98">
        <v>0</v>
      </c>
      <c r="P98" s="70">
        <v>1</v>
      </c>
      <c r="Q98" s="49">
        <v>3</v>
      </c>
      <c r="R98" s="49">
        <v>0</v>
      </c>
      <c r="S98" s="49">
        <v>0</v>
      </c>
      <c r="T98" s="50">
        <f t="shared" si="174"/>
        <v>4</v>
      </c>
      <c r="U98" s="50">
        <v>0</v>
      </c>
      <c r="V98" s="50">
        <f t="shared" si="101"/>
        <v>4</v>
      </c>
      <c r="W98" s="49">
        <v>0</v>
      </c>
      <c r="X98" s="49">
        <v>0</v>
      </c>
      <c r="Y98" s="49">
        <v>0</v>
      </c>
      <c r="Z98" s="49">
        <v>4</v>
      </c>
      <c r="AA98" s="51">
        <f t="shared" si="179"/>
        <v>4</v>
      </c>
      <c r="AB98" s="99">
        <v>5</v>
      </c>
      <c r="AC98" s="81">
        <v>1</v>
      </c>
      <c r="AD98" s="57">
        <v>2</v>
      </c>
      <c r="AE98" s="57">
        <v>0</v>
      </c>
      <c r="AF98" s="57">
        <v>0</v>
      </c>
      <c r="AG98" s="50">
        <f t="shared" si="175"/>
        <v>3</v>
      </c>
      <c r="AH98" s="50">
        <v>0</v>
      </c>
      <c r="AI98" s="50">
        <f t="shared" si="104"/>
        <v>3</v>
      </c>
      <c r="AJ98" s="49">
        <v>0</v>
      </c>
      <c r="AK98" s="49">
        <v>0</v>
      </c>
      <c r="AL98" s="49">
        <v>0</v>
      </c>
      <c r="AM98" s="49">
        <v>3</v>
      </c>
      <c r="AN98" s="51">
        <f t="shared" si="180"/>
        <v>3</v>
      </c>
      <c r="AO98" s="99">
        <v>5</v>
      </c>
      <c r="AP98" s="81">
        <v>0</v>
      </c>
      <c r="AQ98" s="57">
        <v>0</v>
      </c>
      <c r="AR98" s="57">
        <v>0</v>
      </c>
      <c r="AS98" s="57">
        <v>0</v>
      </c>
      <c r="AT98" s="50">
        <f t="shared" si="176"/>
        <v>0</v>
      </c>
      <c r="AU98" s="50">
        <v>0</v>
      </c>
      <c r="AV98" s="50">
        <f t="shared" si="107"/>
        <v>0</v>
      </c>
      <c r="AW98" s="49">
        <v>0</v>
      </c>
      <c r="AX98" s="49">
        <v>0</v>
      </c>
      <c r="AY98" s="49">
        <v>0</v>
      </c>
      <c r="AZ98" s="49">
        <v>0</v>
      </c>
      <c r="BA98" s="51">
        <f t="shared" si="181"/>
        <v>0</v>
      </c>
      <c r="BB98" s="99">
        <v>0</v>
      </c>
      <c r="BC98" s="70">
        <f t="shared" si="182"/>
        <v>2</v>
      </c>
      <c r="BD98" s="49">
        <f t="shared" si="183"/>
        <v>5</v>
      </c>
      <c r="BE98" s="49">
        <f t="shared" si="177"/>
        <v>0</v>
      </c>
      <c r="BF98" s="49">
        <f t="shared" si="177"/>
        <v>0</v>
      </c>
      <c r="BG98" s="50">
        <f t="shared" si="184"/>
        <v>7</v>
      </c>
      <c r="BH98" s="50">
        <f t="shared" si="185"/>
        <v>0</v>
      </c>
      <c r="BI98" s="50">
        <f t="shared" si="111"/>
        <v>7</v>
      </c>
      <c r="BJ98" s="49">
        <f t="shared" si="186"/>
        <v>0</v>
      </c>
      <c r="BK98" s="49">
        <f t="shared" si="187"/>
        <v>0</v>
      </c>
      <c r="BL98" s="49">
        <f t="shared" si="178"/>
        <v>0</v>
      </c>
      <c r="BM98" s="49">
        <f t="shared" si="178"/>
        <v>7</v>
      </c>
      <c r="BN98" s="51">
        <f t="shared" si="188"/>
        <v>7</v>
      </c>
      <c r="BO98" s="109">
        <f t="shared" si="189"/>
        <v>2.5</v>
      </c>
    </row>
    <row r="99" spans="1:67" x14ac:dyDescent="0.25">
      <c r="A99" s="48">
        <v>80</v>
      </c>
      <c r="B99" s="31" t="s">
        <v>7</v>
      </c>
      <c r="C99" s="49">
        <v>1</v>
      </c>
      <c r="D99" s="49">
        <v>0</v>
      </c>
      <c r="E99" s="49">
        <v>2</v>
      </c>
      <c r="F99" s="49">
        <v>1</v>
      </c>
      <c r="G99" s="50">
        <f t="shared" si="173"/>
        <v>4</v>
      </c>
      <c r="H99" s="50">
        <v>3</v>
      </c>
      <c r="I99" s="50">
        <f t="shared" si="98"/>
        <v>1</v>
      </c>
      <c r="J99" s="49">
        <v>1</v>
      </c>
      <c r="K99" s="49">
        <v>0</v>
      </c>
      <c r="L99" s="49">
        <v>0</v>
      </c>
      <c r="M99" s="49">
        <v>3</v>
      </c>
      <c r="N99" s="51">
        <v>4</v>
      </c>
      <c r="O99" s="98">
        <v>7</v>
      </c>
      <c r="P99" s="70">
        <v>7</v>
      </c>
      <c r="Q99" s="49">
        <v>2</v>
      </c>
      <c r="R99" s="49">
        <v>0</v>
      </c>
      <c r="S99" s="49">
        <v>0</v>
      </c>
      <c r="T99" s="50">
        <f t="shared" si="174"/>
        <v>9</v>
      </c>
      <c r="U99" s="50">
        <v>9</v>
      </c>
      <c r="V99" s="50">
        <f t="shared" si="101"/>
        <v>0</v>
      </c>
      <c r="W99" s="49">
        <v>4</v>
      </c>
      <c r="X99" s="49">
        <v>0</v>
      </c>
      <c r="Y99" s="49">
        <v>0</v>
      </c>
      <c r="Z99" s="49">
        <v>5</v>
      </c>
      <c r="AA99" s="51">
        <f t="shared" si="179"/>
        <v>9</v>
      </c>
      <c r="AB99" s="99">
        <v>7</v>
      </c>
      <c r="AC99" s="70">
        <v>3</v>
      </c>
      <c r="AD99" s="49">
        <v>2</v>
      </c>
      <c r="AE99" s="49">
        <v>0</v>
      </c>
      <c r="AF99" s="49">
        <v>4</v>
      </c>
      <c r="AG99" s="50">
        <f t="shared" si="175"/>
        <v>9</v>
      </c>
      <c r="AH99" s="50">
        <v>9</v>
      </c>
      <c r="AI99" s="50">
        <f t="shared" si="104"/>
        <v>0</v>
      </c>
      <c r="AJ99" s="49">
        <v>0</v>
      </c>
      <c r="AK99" s="49">
        <v>0</v>
      </c>
      <c r="AL99" s="49">
        <v>0</v>
      </c>
      <c r="AM99" s="49">
        <v>9</v>
      </c>
      <c r="AN99" s="51">
        <f t="shared" si="180"/>
        <v>9</v>
      </c>
      <c r="AO99" s="99">
        <v>7</v>
      </c>
      <c r="AP99" s="81">
        <v>3</v>
      </c>
      <c r="AQ99" s="57">
        <v>2</v>
      </c>
      <c r="AR99" s="57">
        <v>0</v>
      </c>
      <c r="AS99" s="57">
        <v>0</v>
      </c>
      <c r="AT99" s="50">
        <f t="shared" si="176"/>
        <v>5</v>
      </c>
      <c r="AU99" s="50">
        <v>5</v>
      </c>
      <c r="AV99" s="50">
        <f t="shared" si="107"/>
        <v>0</v>
      </c>
      <c r="AW99" s="49">
        <v>1</v>
      </c>
      <c r="AX99" s="49">
        <v>0</v>
      </c>
      <c r="AY99" s="49">
        <v>0</v>
      </c>
      <c r="AZ99" s="49">
        <v>4</v>
      </c>
      <c r="BA99" s="51">
        <f t="shared" si="181"/>
        <v>5</v>
      </c>
      <c r="BB99" s="99">
        <v>10</v>
      </c>
      <c r="BC99" s="70">
        <f t="shared" si="182"/>
        <v>14</v>
      </c>
      <c r="BD99" s="49">
        <f t="shared" si="183"/>
        <v>6</v>
      </c>
      <c r="BE99" s="49">
        <f t="shared" si="177"/>
        <v>2</v>
      </c>
      <c r="BF99" s="49">
        <f t="shared" si="177"/>
        <v>5</v>
      </c>
      <c r="BG99" s="50">
        <f t="shared" si="184"/>
        <v>27</v>
      </c>
      <c r="BH99" s="50">
        <f t="shared" si="185"/>
        <v>26</v>
      </c>
      <c r="BI99" s="50">
        <f t="shared" si="111"/>
        <v>1</v>
      </c>
      <c r="BJ99" s="49">
        <f t="shared" si="186"/>
        <v>9</v>
      </c>
      <c r="BK99" s="49">
        <f t="shared" si="187"/>
        <v>0</v>
      </c>
      <c r="BL99" s="49">
        <f t="shared" si="178"/>
        <v>0</v>
      </c>
      <c r="BM99" s="49">
        <f t="shared" si="178"/>
        <v>21</v>
      </c>
      <c r="BN99" s="51">
        <f t="shared" si="188"/>
        <v>27</v>
      </c>
      <c r="BO99" s="109">
        <f t="shared" si="189"/>
        <v>7.75</v>
      </c>
    </row>
    <row r="100" spans="1:67" x14ac:dyDescent="0.25">
      <c r="A100" s="48">
        <v>81</v>
      </c>
      <c r="B100" s="31" t="s">
        <v>6</v>
      </c>
      <c r="C100" s="57">
        <v>0</v>
      </c>
      <c r="D100" s="57">
        <v>0</v>
      </c>
      <c r="E100" s="57">
        <v>0</v>
      </c>
      <c r="F100" s="57">
        <v>1</v>
      </c>
      <c r="G100" s="50">
        <f t="shared" si="173"/>
        <v>1</v>
      </c>
      <c r="H100" s="50">
        <v>0</v>
      </c>
      <c r="I100" s="50">
        <f t="shared" si="98"/>
        <v>1</v>
      </c>
      <c r="J100" s="57">
        <v>0</v>
      </c>
      <c r="K100" s="57">
        <v>0</v>
      </c>
      <c r="L100" s="57">
        <v>0</v>
      </c>
      <c r="M100" s="57">
        <v>1</v>
      </c>
      <c r="N100" s="51">
        <v>1</v>
      </c>
      <c r="O100" s="98">
        <v>1</v>
      </c>
      <c r="P100" s="81">
        <v>7</v>
      </c>
      <c r="Q100" s="57">
        <v>1</v>
      </c>
      <c r="R100" s="57">
        <v>0</v>
      </c>
      <c r="S100" s="57">
        <v>0</v>
      </c>
      <c r="T100" s="50">
        <f t="shared" si="174"/>
        <v>8</v>
      </c>
      <c r="U100" s="50">
        <v>8</v>
      </c>
      <c r="V100" s="50">
        <f t="shared" si="101"/>
        <v>0</v>
      </c>
      <c r="W100" s="57">
        <v>0</v>
      </c>
      <c r="X100" s="57">
        <v>0</v>
      </c>
      <c r="Y100" s="57">
        <v>0</v>
      </c>
      <c r="Z100" s="57">
        <v>8</v>
      </c>
      <c r="AA100" s="51">
        <f t="shared" si="179"/>
        <v>8</v>
      </c>
      <c r="AB100" s="99">
        <v>9</v>
      </c>
      <c r="AC100" s="81">
        <v>3</v>
      </c>
      <c r="AD100" s="57">
        <v>1</v>
      </c>
      <c r="AE100" s="57">
        <v>0</v>
      </c>
      <c r="AF100" s="57">
        <v>0</v>
      </c>
      <c r="AG100" s="50">
        <f t="shared" si="175"/>
        <v>4</v>
      </c>
      <c r="AH100" s="50">
        <v>3</v>
      </c>
      <c r="AI100" s="50">
        <f t="shared" si="104"/>
        <v>1</v>
      </c>
      <c r="AJ100" s="57">
        <v>0</v>
      </c>
      <c r="AK100" s="57">
        <v>0</v>
      </c>
      <c r="AL100" s="57">
        <v>0</v>
      </c>
      <c r="AM100" s="57">
        <v>4</v>
      </c>
      <c r="AN100" s="51">
        <f t="shared" si="180"/>
        <v>4</v>
      </c>
      <c r="AO100" s="99">
        <v>5</v>
      </c>
      <c r="AP100" s="81">
        <v>0</v>
      </c>
      <c r="AQ100" s="57">
        <v>1</v>
      </c>
      <c r="AR100" s="57">
        <v>0</v>
      </c>
      <c r="AS100" s="57">
        <v>0</v>
      </c>
      <c r="AT100" s="50">
        <f t="shared" si="176"/>
        <v>1</v>
      </c>
      <c r="AU100" s="50">
        <v>1</v>
      </c>
      <c r="AV100" s="50">
        <f t="shared" si="107"/>
        <v>0</v>
      </c>
      <c r="AW100" s="57">
        <v>0</v>
      </c>
      <c r="AX100" s="57">
        <v>0</v>
      </c>
      <c r="AY100" s="57">
        <v>0</v>
      </c>
      <c r="AZ100" s="57">
        <v>1</v>
      </c>
      <c r="BA100" s="51">
        <f t="shared" si="181"/>
        <v>1</v>
      </c>
      <c r="BB100" s="99">
        <v>20</v>
      </c>
      <c r="BC100" s="70">
        <f t="shared" si="182"/>
        <v>10</v>
      </c>
      <c r="BD100" s="49">
        <f t="shared" si="183"/>
        <v>3</v>
      </c>
      <c r="BE100" s="49">
        <f t="shared" si="177"/>
        <v>0</v>
      </c>
      <c r="BF100" s="49">
        <f t="shared" si="177"/>
        <v>1</v>
      </c>
      <c r="BG100" s="50">
        <f t="shared" si="184"/>
        <v>14</v>
      </c>
      <c r="BH100" s="50">
        <f t="shared" si="185"/>
        <v>12</v>
      </c>
      <c r="BI100" s="50">
        <f t="shared" si="111"/>
        <v>2</v>
      </c>
      <c r="BJ100" s="49">
        <f t="shared" si="186"/>
        <v>1</v>
      </c>
      <c r="BK100" s="49">
        <f t="shared" si="187"/>
        <v>0</v>
      </c>
      <c r="BL100" s="49">
        <f t="shared" si="178"/>
        <v>0</v>
      </c>
      <c r="BM100" s="49">
        <f t="shared" si="178"/>
        <v>14</v>
      </c>
      <c r="BN100" s="51">
        <f t="shared" si="188"/>
        <v>14</v>
      </c>
      <c r="BO100" s="109">
        <f t="shared" si="189"/>
        <v>8.75</v>
      </c>
    </row>
    <row r="101" spans="1:67" x14ac:dyDescent="0.25">
      <c r="A101" s="48">
        <v>82</v>
      </c>
      <c r="B101" s="31" t="s">
        <v>5</v>
      </c>
      <c r="C101" s="49">
        <v>0</v>
      </c>
      <c r="D101" s="49">
        <v>0</v>
      </c>
      <c r="E101" s="49">
        <v>0</v>
      </c>
      <c r="F101" s="49">
        <v>0</v>
      </c>
      <c r="G101" s="50">
        <f t="shared" si="173"/>
        <v>0</v>
      </c>
      <c r="H101" s="50">
        <v>0</v>
      </c>
      <c r="I101" s="50">
        <f t="shared" si="98"/>
        <v>0</v>
      </c>
      <c r="J101" s="49"/>
      <c r="K101" s="49"/>
      <c r="L101" s="49"/>
      <c r="M101" s="49"/>
      <c r="N101" s="51">
        <v>0</v>
      </c>
      <c r="O101" s="98">
        <v>0</v>
      </c>
      <c r="P101" s="70">
        <v>1</v>
      </c>
      <c r="Q101" s="49">
        <v>2</v>
      </c>
      <c r="R101" s="49">
        <v>0</v>
      </c>
      <c r="S101" s="49">
        <v>0</v>
      </c>
      <c r="T101" s="50">
        <f t="shared" si="174"/>
        <v>3</v>
      </c>
      <c r="U101" s="50">
        <v>0</v>
      </c>
      <c r="V101" s="50">
        <f t="shared" si="101"/>
        <v>3</v>
      </c>
      <c r="W101" s="49">
        <v>0</v>
      </c>
      <c r="X101" s="49">
        <v>0</v>
      </c>
      <c r="Y101" s="49">
        <v>0</v>
      </c>
      <c r="Z101" s="49">
        <v>3</v>
      </c>
      <c r="AA101" s="51">
        <f t="shared" si="179"/>
        <v>3</v>
      </c>
      <c r="AB101" s="99">
        <v>20</v>
      </c>
      <c r="AC101" s="70">
        <v>1</v>
      </c>
      <c r="AD101" s="49">
        <v>1</v>
      </c>
      <c r="AE101" s="49">
        <v>1</v>
      </c>
      <c r="AF101" s="49">
        <v>0</v>
      </c>
      <c r="AG101" s="50">
        <f t="shared" si="175"/>
        <v>3</v>
      </c>
      <c r="AH101" s="50">
        <v>0</v>
      </c>
      <c r="AI101" s="50">
        <f t="shared" si="104"/>
        <v>3</v>
      </c>
      <c r="AJ101" s="49">
        <v>0</v>
      </c>
      <c r="AK101" s="49">
        <v>0</v>
      </c>
      <c r="AL101" s="49">
        <v>0</v>
      </c>
      <c r="AM101" s="49">
        <v>3</v>
      </c>
      <c r="AN101" s="51">
        <f t="shared" si="180"/>
        <v>3</v>
      </c>
      <c r="AO101" s="99">
        <v>7</v>
      </c>
      <c r="AP101" s="81">
        <v>0</v>
      </c>
      <c r="AQ101" s="57">
        <v>1</v>
      </c>
      <c r="AR101" s="57">
        <v>0</v>
      </c>
      <c r="AS101" s="57">
        <v>0</v>
      </c>
      <c r="AT101" s="50">
        <f t="shared" si="176"/>
        <v>1</v>
      </c>
      <c r="AU101" s="50">
        <v>0</v>
      </c>
      <c r="AV101" s="50">
        <f t="shared" si="107"/>
        <v>1</v>
      </c>
      <c r="AW101" s="49">
        <v>0</v>
      </c>
      <c r="AX101" s="49">
        <v>0</v>
      </c>
      <c r="AY101" s="49">
        <v>0</v>
      </c>
      <c r="AZ101" s="49">
        <v>1</v>
      </c>
      <c r="BA101" s="51">
        <f t="shared" si="181"/>
        <v>1</v>
      </c>
      <c r="BB101" s="99">
        <v>10</v>
      </c>
      <c r="BC101" s="70">
        <f t="shared" si="182"/>
        <v>2</v>
      </c>
      <c r="BD101" s="49">
        <f t="shared" si="183"/>
        <v>4</v>
      </c>
      <c r="BE101" s="49">
        <f t="shared" si="177"/>
        <v>1</v>
      </c>
      <c r="BF101" s="49">
        <f t="shared" si="177"/>
        <v>0</v>
      </c>
      <c r="BG101" s="50">
        <f t="shared" si="184"/>
        <v>7</v>
      </c>
      <c r="BH101" s="50">
        <f t="shared" si="185"/>
        <v>0</v>
      </c>
      <c r="BI101" s="50">
        <f t="shared" si="111"/>
        <v>7</v>
      </c>
      <c r="BJ101" s="49">
        <f t="shared" si="186"/>
        <v>0</v>
      </c>
      <c r="BK101" s="49">
        <f t="shared" si="187"/>
        <v>0</v>
      </c>
      <c r="BL101" s="49">
        <f t="shared" si="178"/>
        <v>0</v>
      </c>
      <c r="BM101" s="49">
        <f t="shared" si="178"/>
        <v>7</v>
      </c>
      <c r="BN101" s="51">
        <f t="shared" si="188"/>
        <v>7</v>
      </c>
      <c r="BO101" s="109">
        <f t="shared" si="189"/>
        <v>9.25</v>
      </c>
    </row>
    <row r="102" spans="1:67" x14ac:dyDescent="0.25">
      <c r="A102" s="48">
        <v>83</v>
      </c>
      <c r="B102" s="31" t="s">
        <v>4</v>
      </c>
      <c r="C102" s="49">
        <v>4</v>
      </c>
      <c r="D102" s="49">
        <v>5</v>
      </c>
      <c r="E102" s="49">
        <v>4</v>
      </c>
      <c r="F102" s="49">
        <v>0</v>
      </c>
      <c r="G102" s="50">
        <f t="shared" si="173"/>
        <v>13</v>
      </c>
      <c r="H102" s="50">
        <v>5</v>
      </c>
      <c r="I102" s="50">
        <f t="shared" si="98"/>
        <v>8</v>
      </c>
      <c r="J102" s="49">
        <v>3</v>
      </c>
      <c r="K102" s="49">
        <v>0</v>
      </c>
      <c r="L102" s="49">
        <v>0</v>
      </c>
      <c r="M102" s="49">
        <v>10</v>
      </c>
      <c r="N102" s="51">
        <v>13</v>
      </c>
      <c r="O102" s="98">
        <v>3</v>
      </c>
      <c r="P102" s="70">
        <v>8</v>
      </c>
      <c r="Q102" s="49">
        <v>11</v>
      </c>
      <c r="R102" s="49">
        <v>1</v>
      </c>
      <c r="S102" s="49">
        <v>0</v>
      </c>
      <c r="T102" s="50">
        <f t="shared" si="174"/>
        <v>20</v>
      </c>
      <c r="U102" s="50">
        <v>15</v>
      </c>
      <c r="V102" s="50">
        <f t="shared" si="101"/>
        <v>5</v>
      </c>
      <c r="W102" s="49">
        <v>9</v>
      </c>
      <c r="X102" s="49">
        <v>0</v>
      </c>
      <c r="Y102" s="49">
        <v>0</v>
      </c>
      <c r="Z102" s="49">
        <v>11</v>
      </c>
      <c r="AA102" s="51">
        <f t="shared" si="179"/>
        <v>20</v>
      </c>
      <c r="AB102" s="99">
        <v>3</v>
      </c>
      <c r="AC102" s="70">
        <v>7</v>
      </c>
      <c r="AD102" s="49">
        <v>8</v>
      </c>
      <c r="AE102" s="49">
        <v>1</v>
      </c>
      <c r="AF102" s="49">
        <v>0</v>
      </c>
      <c r="AG102" s="50">
        <f t="shared" si="175"/>
        <v>16</v>
      </c>
      <c r="AH102" s="50">
        <v>16</v>
      </c>
      <c r="AI102" s="50">
        <f t="shared" si="104"/>
        <v>0</v>
      </c>
      <c r="AJ102" s="49">
        <v>4</v>
      </c>
      <c r="AK102" s="49">
        <v>0</v>
      </c>
      <c r="AL102" s="49">
        <v>0</v>
      </c>
      <c r="AM102" s="49">
        <v>12</v>
      </c>
      <c r="AN102" s="51">
        <f t="shared" si="180"/>
        <v>16</v>
      </c>
      <c r="AO102" s="99">
        <v>5</v>
      </c>
      <c r="AP102" s="81">
        <v>21</v>
      </c>
      <c r="AQ102" s="57">
        <v>3</v>
      </c>
      <c r="AR102" s="57">
        <v>0</v>
      </c>
      <c r="AS102" s="57">
        <v>0</v>
      </c>
      <c r="AT102" s="50">
        <f t="shared" si="176"/>
        <v>24</v>
      </c>
      <c r="AU102" s="50">
        <v>10</v>
      </c>
      <c r="AV102" s="50">
        <f t="shared" si="107"/>
        <v>14</v>
      </c>
      <c r="AW102" s="49">
        <v>1</v>
      </c>
      <c r="AX102" s="49">
        <v>0</v>
      </c>
      <c r="AY102" s="49">
        <v>0</v>
      </c>
      <c r="AZ102" s="49">
        <v>23</v>
      </c>
      <c r="BA102" s="51">
        <f t="shared" si="181"/>
        <v>24</v>
      </c>
      <c r="BB102" s="99">
        <v>3</v>
      </c>
      <c r="BC102" s="70">
        <f t="shared" si="182"/>
        <v>40</v>
      </c>
      <c r="BD102" s="49">
        <f t="shared" si="183"/>
        <v>27</v>
      </c>
      <c r="BE102" s="49">
        <f t="shared" si="177"/>
        <v>6</v>
      </c>
      <c r="BF102" s="49">
        <f t="shared" si="177"/>
        <v>0</v>
      </c>
      <c r="BG102" s="50">
        <f t="shared" si="184"/>
        <v>73</v>
      </c>
      <c r="BH102" s="50">
        <f t="shared" si="185"/>
        <v>46</v>
      </c>
      <c r="BI102" s="50">
        <f t="shared" si="111"/>
        <v>27</v>
      </c>
      <c r="BJ102" s="49">
        <f t="shared" si="186"/>
        <v>11</v>
      </c>
      <c r="BK102" s="49">
        <f t="shared" si="187"/>
        <v>0</v>
      </c>
      <c r="BL102" s="49">
        <f t="shared" si="178"/>
        <v>0</v>
      </c>
      <c r="BM102" s="49">
        <f t="shared" si="178"/>
        <v>56</v>
      </c>
      <c r="BN102" s="51">
        <f t="shared" si="188"/>
        <v>73</v>
      </c>
      <c r="BO102" s="109">
        <f t="shared" si="189"/>
        <v>3.5</v>
      </c>
    </row>
    <row r="103" spans="1:67" x14ac:dyDescent="0.25">
      <c r="A103" s="48">
        <v>84</v>
      </c>
      <c r="B103" s="31" t="s">
        <v>3</v>
      </c>
      <c r="C103" s="49">
        <v>14</v>
      </c>
      <c r="D103" s="49">
        <v>3</v>
      </c>
      <c r="E103" s="49">
        <v>5</v>
      </c>
      <c r="F103" s="49">
        <v>0</v>
      </c>
      <c r="G103" s="50">
        <f t="shared" si="173"/>
        <v>22</v>
      </c>
      <c r="H103" s="50">
        <v>20</v>
      </c>
      <c r="I103" s="50">
        <f t="shared" si="98"/>
        <v>2</v>
      </c>
      <c r="J103" s="57">
        <v>4</v>
      </c>
      <c r="K103" s="57">
        <v>0</v>
      </c>
      <c r="L103" s="57">
        <v>0</v>
      </c>
      <c r="M103" s="57">
        <v>18</v>
      </c>
      <c r="N103" s="51">
        <v>22</v>
      </c>
      <c r="O103" s="98">
        <v>0</v>
      </c>
      <c r="P103" s="70">
        <v>14</v>
      </c>
      <c r="Q103" s="49">
        <v>3</v>
      </c>
      <c r="R103" s="49">
        <v>5</v>
      </c>
      <c r="S103" s="49">
        <v>0</v>
      </c>
      <c r="T103" s="50">
        <f t="shared" si="174"/>
        <v>22</v>
      </c>
      <c r="U103" s="50">
        <v>20</v>
      </c>
      <c r="V103" s="50">
        <f t="shared" si="101"/>
        <v>2</v>
      </c>
      <c r="W103" s="57">
        <v>4</v>
      </c>
      <c r="X103" s="57">
        <v>0</v>
      </c>
      <c r="Y103" s="57">
        <v>0</v>
      </c>
      <c r="Z103" s="57">
        <v>18</v>
      </c>
      <c r="AA103" s="51">
        <f t="shared" si="179"/>
        <v>22</v>
      </c>
      <c r="AB103" s="99">
        <v>20</v>
      </c>
      <c r="AC103" s="70">
        <v>36</v>
      </c>
      <c r="AD103" s="49">
        <v>9</v>
      </c>
      <c r="AE103" s="49">
        <v>4</v>
      </c>
      <c r="AF103" s="49">
        <v>0</v>
      </c>
      <c r="AG103" s="50">
        <f t="shared" si="175"/>
        <v>49</v>
      </c>
      <c r="AH103" s="50">
        <v>48</v>
      </c>
      <c r="AI103" s="50">
        <f t="shared" si="104"/>
        <v>1</v>
      </c>
      <c r="AJ103" s="57">
        <v>30</v>
      </c>
      <c r="AK103" s="57">
        <v>0</v>
      </c>
      <c r="AL103" s="57">
        <v>0</v>
      </c>
      <c r="AM103" s="57">
        <v>19</v>
      </c>
      <c r="AN103" s="51">
        <f t="shared" si="180"/>
        <v>49</v>
      </c>
      <c r="AO103" s="99">
        <v>15</v>
      </c>
      <c r="AP103" s="81">
        <v>42</v>
      </c>
      <c r="AQ103" s="57">
        <v>5</v>
      </c>
      <c r="AR103" s="57">
        <v>1</v>
      </c>
      <c r="AS103" s="57">
        <v>0</v>
      </c>
      <c r="AT103" s="50">
        <f t="shared" si="176"/>
        <v>48</v>
      </c>
      <c r="AU103" s="50">
        <v>25</v>
      </c>
      <c r="AV103" s="50">
        <f t="shared" si="107"/>
        <v>23</v>
      </c>
      <c r="AW103" s="57">
        <v>21</v>
      </c>
      <c r="AX103" s="57">
        <v>0</v>
      </c>
      <c r="AY103" s="57">
        <v>0</v>
      </c>
      <c r="AZ103" s="57">
        <v>27</v>
      </c>
      <c r="BA103" s="51">
        <f t="shared" si="181"/>
        <v>48</v>
      </c>
      <c r="BB103" s="99">
        <v>10</v>
      </c>
      <c r="BC103" s="70">
        <f t="shared" si="182"/>
        <v>106</v>
      </c>
      <c r="BD103" s="49">
        <f t="shared" si="183"/>
        <v>20</v>
      </c>
      <c r="BE103" s="49">
        <f t="shared" si="177"/>
        <v>15</v>
      </c>
      <c r="BF103" s="49">
        <f t="shared" si="177"/>
        <v>0</v>
      </c>
      <c r="BG103" s="50">
        <f t="shared" si="184"/>
        <v>141</v>
      </c>
      <c r="BH103" s="50">
        <f t="shared" si="185"/>
        <v>113</v>
      </c>
      <c r="BI103" s="50">
        <f t="shared" si="111"/>
        <v>28</v>
      </c>
      <c r="BJ103" s="49">
        <f t="shared" si="186"/>
        <v>55</v>
      </c>
      <c r="BK103" s="49">
        <f t="shared" si="187"/>
        <v>0</v>
      </c>
      <c r="BL103" s="49">
        <f t="shared" si="178"/>
        <v>0</v>
      </c>
      <c r="BM103" s="49">
        <f t="shared" si="178"/>
        <v>82</v>
      </c>
      <c r="BN103" s="51">
        <f t="shared" si="188"/>
        <v>141</v>
      </c>
      <c r="BO103" s="109">
        <f t="shared" si="189"/>
        <v>11.25</v>
      </c>
    </row>
    <row r="104" spans="1:67" x14ac:dyDescent="0.25">
      <c r="A104" s="48">
        <v>85</v>
      </c>
      <c r="B104" s="31" t="s">
        <v>2</v>
      </c>
      <c r="C104" s="49">
        <v>9</v>
      </c>
      <c r="D104" s="49">
        <v>2</v>
      </c>
      <c r="E104" s="49">
        <v>1</v>
      </c>
      <c r="F104" s="49">
        <v>0</v>
      </c>
      <c r="G104" s="50">
        <f t="shared" si="173"/>
        <v>12</v>
      </c>
      <c r="H104" s="50">
        <v>2</v>
      </c>
      <c r="I104" s="50">
        <f t="shared" si="98"/>
        <v>10</v>
      </c>
      <c r="J104" s="49">
        <v>0</v>
      </c>
      <c r="K104" s="49">
        <v>0</v>
      </c>
      <c r="L104" s="49">
        <v>0</v>
      </c>
      <c r="M104" s="49">
        <v>12</v>
      </c>
      <c r="N104" s="51">
        <v>12</v>
      </c>
      <c r="O104" s="98">
        <v>5</v>
      </c>
      <c r="P104" s="70">
        <v>13</v>
      </c>
      <c r="Q104" s="49">
        <v>1</v>
      </c>
      <c r="R104" s="49">
        <v>1</v>
      </c>
      <c r="S104" s="49">
        <v>0</v>
      </c>
      <c r="T104" s="50">
        <f t="shared" si="174"/>
        <v>15</v>
      </c>
      <c r="U104" s="50">
        <v>15</v>
      </c>
      <c r="V104" s="50">
        <f t="shared" si="101"/>
        <v>0</v>
      </c>
      <c r="W104" s="49">
        <v>1</v>
      </c>
      <c r="X104" s="49">
        <v>0</v>
      </c>
      <c r="Y104" s="49">
        <v>0</v>
      </c>
      <c r="Z104" s="49">
        <v>14</v>
      </c>
      <c r="AA104" s="51">
        <f t="shared" si="179"/>
        <v>15</v>
      </c>
      <c r="AB104" s="99">
        <v>11</v>
      </c>
      <c r="AC104" s="70">
        <v>16</v>
      </c>
      <c r="AD104" s="49">
        <v>3</v>
      </c>
      <c r="AE104" s="49">
        <v>1</v>
      </c>
      <c r="AF104" s="49">
        <v>2</v>
      </c>
      <c r="AG104" s="50">
        <f t="shared" si="175"/>
        <v>22</v>
      </c>
      <c r="AH104" s="50">
        <v>22</v>
      </c>
      <c r="AI104" s="50">
        <f t="shared" si="104"/>
        <v>0</v>
      </c>
      <c r="AJ104" s="49">
        <v>3</v>
      </c>
      <c r="AK104" s="49">
        <v>0</v>
      </c>
      <c r="AL104" s="49">
        <v>0</v>
      </c>
      <c r="AM104" s="49">
        <v>19</v>
      </c>
      <c r="AN104" s="51">
        <f t="shared" si="180"/>
        <v>22</v>
      </c>
      <c r="AO104" s="99">
        <v>12</v>
      </c>
      <c r="AP104" s="70">
        <v>6</v>
      </c>
      <c r="AQ104" s="49">
        <v>2</v>
      </c>
      <c r="AR104" s="49">
        <v>0</v>
      </c>
      <c r="AS104" s="49">
        <v>0</v>
      </c>
      <c r="AT104" s="50">
        <f t="shared" si="176"/>
        <v>8</v>
      </c>
      <c r="AU104" s="50">
        <v>8</v>
      </c>
      <c r="AV104" s="50">
        <f t="shared" si="107"/>
        <v>0</v>
      </c>
      <c r="AW104" s="49">
        <v>4</v>
      </c>
      <c r="AX104" s="49">
        <v>0</v>
      </c>
      <c r="AY104" s="49">
        <v>0</v>
      </c>
      <c r="AZ104" s="49">
        <v>4</v>
      </c>
      <c r="BA104" s="51">
        <f t="shared" si="181"/>
        <v>8</v>
      </c>
      <c r="BB104" s="99">
        <v>9</v>
      </c>
      <c r="BC104" s="70">
        <f t="shared" si="182"/>
        <v>44</v>
      </c>
      <c r="BD104" s="49">
        <f t="shared" si="183"/>
        <v>8</v>
      </c>
      <c r="BE104" s="49">
        <f t="shared" si="177"/>
        <v>3</v>
      </c>
      <c r="BF104" s="49">
        <f t="shared" si="177"/>
        <v>2</v>
      </c>
      <c r="BG104" s="50">
        <f t="shared" si="184"/>
        <v>57</v>
      </c>
      <c r="BH104" s="50">
        <f t="shared" si="185"/>
        <v>47</v>
      </c>
      <c r="BI104" s="50">
        <f t="shared" si="111"/>
        <v>10</v>
      </c>
      <c r="BJ104" s="49">
        <f t="shared" si="186"/>
        <v>12</v>
      </c>
      <c r="BK104" s="49">
        <f t="shared" si="187"/>
        <v>0</v>
      </c>
      <c r="BL104" s="49">
        <f t="shared" si="178"/>
        <v>0</v>
      </c>
      <c r="BM104" s="49">
        <f t="shared" si="178"/>
        <v>49</v>
      </c>
      <c r="BN104" s="51">
        <f t="shared" si="188"/>
        <v>57</v>
      </c>
      <c r="BO104" s="109">
        <f t="shared" si="189"/>
        <v>9.25</v>
      </c>
    </row>
    <row r="105" spans="1:67" x14ac:dyDescent="0.25">
      <c r="A105" s="48">
        <v>86</v>
      </c>
      <c r="B105" s="31" t="s">
        <v>1</v>
      </c>
      <c r="C105" s="57">
        <v>2</v>
      </c>
      <c r="D105" s="57">
        <v>3</v>
      </c>
      <c r="E105" s="57">
        <v>0</v>
      </c>
      <c r="F105" s="57">
        <v>0</v>
      </c>
      <c r="G105" s="50">
        <f t="shared" si="173"/>
        <v>5</v>
      </c>
      <c r="H105" s="50">
        <v>5</v>
      </c>
      <c r="I105" s="50">
        <f t="shared" si="98"/>
        <v>0</v>
      </c>
      <c r="J105" s="49">
        <v>1</v>
      </c>
      <c r="K105" s="49">
        <v>0</v>
      </c>
      <c r="L105" s="49">
        <v>0</v>
      </c>
      <c r="M105" s="49">
        <v>4</v>
      </c>
      <c r="N105" s="51">
        <f>SUM(J105:M105)</f>
        <v>5</v>
      </c>
      <c r="O105" s="98">
        <v>15</v>
      </c>
      <c r="P105" s="70">
        <v>3</v>
      </c>
      <c r="Q105" s="49">
        <v>2</v>
      </c>
      <c r="R105" s="49">
        <v>0</v>
      </c>
      <c r="S105" s="49">
        <v>0</v>
      </c>
      <c r="T105" s="50">
        <f t="shared" si="174"/>
        <v>5</v>
      </c>
      <c r="U105" s="50">
        <v>5</v>
      </c>
      <c r="V105" s="50">
        <f t="shared" si="101"/>
        <v>0</v>
      </c>
      <c r="W105" s="49">
        <v>1</v>
      </c>
      <c r="X105" s="49">
        <v>0</v>
      </c>
      <c r="Y105" s="49">
        <v>0</v>
      </c>
      <c r="Z105" s="49">
        <v>4</v>
      </c>
      <c r="AA105" s="51">
        <f t="shared" si="179"/>
        <v>5</v>
      </c>
      <c r="AB105" s="99">
        <v>15</v>
      </c>
      <c r="AC105" s="70">
        <v>1</v>
      </c>
      <c r="AD105" s="49">
        <v>1</v>
      </c>
      <c r="AE105" s="49">
        <v>0</v>
      </c>
      <c r="AF105" s="49">
        <v>0</v>
      </c>
      <c r="AG105" s="50">
        <f t="shared" si="175"/>
        <v>2</v>
      </c>
      <c r="AH105" s="50">
        <v>2</v>
      </c>
      <c r="AI105" s="50">
        <f t="shared" si="104"/>
        <v>0</v>
      </c>
      <c r="AJ105" s="49">
        <v>0</v>
      </c>
      <c r="AK105" s="49">
        <v>0</v>
      </c>
      <c r="AL105" s="49">
        <v>0</v>
      </c>
      <c r="AM105" s="49">
        <v>2</v>
      </c>
      <c r="AN105" s="51">
        <f t="shared" si="180"/>
        <v>2</v>
      </c>
      <c r="AO105" s="99">
        <v>15</v>
      </c>
      <c r="AP105" s="70">
        <v>23</v>
      </c>
      <c r="AQ105" s="49">
        <v>2</v>
      </c>
      <c r="AR105" s="49">
        <v>0</v>
      </c>
      <c r="AS105" s="49">
        <v>1</v>
      </c>
      <c r="AT105" s="50">
        <f t="shared" si="176"/>
        <v>26</v>
      </c>
      <c r="AU105" s="50">
        <v>26</v>
      </c>
      <c r="AV105" s="50">
        <f t="shared" si="107"/>
        <v>0</v>
      </c>
      <c r="AW105" s="49">
        <v>2</v>
      </c>
      <c r="AX105" s="49">
        <v>0</v>
      </c>
      <c r="AY105" s="49">
        <v>0</v>
      </c>
      <c r="AZ105" s="49">
        <v>24</v>
      </c>
      <c r="BA105" s="51">
        <f t="shared" si="181"/>
        <v>26</v>
      </c>
      <c r="BB105" s="99">
        <v>10</v>
      </c>
      <c r="BC105" s="70">
        <f t="shared" si="182"/>
        <v>29</v>
      </c>
      <c r="BD105" s="49">
        <f t="shared" si="183"/>
        <v>8</v>
      </c>
      <c r="BE105" s="49">
        <f t="shared" si="177"/>
        <v>0</v>
      </c>
      <c r="BF105" s="49">
        <f t="shared" si="177"/>
        <v>1</v>
      </c>
      <c r="BG105" s="50">
        <f t="shared" si="184"/>
        <v>38</v>
      </c>
      <c r="BH105" s="50">
        <f t="shared" si="185"/>
        <v>38</v>
      </c>
      <c r="BI105" s="50">
        <f t="shared" si="111"/>
        <v>0</v>
      </c>
      <c r="BJ105" s="49">
        <f t="shared" si="186"/>
        <v>18</v>
      </c>
      <c r="BK105" s="49">
        <f t="shared" si="187"/>
        <v>0</v>
      </c>
      <c r="BL105" s="49">
        <f t="shared" si="178"/>
        <v>0</v>
      </c>
      <c r="BM105" s="49">
        <f t="shared" si="178"/>
        <v>34</v>
      </c>
      <c r="BN105" s="51">
        <f t="shared" si="188"/>
        <v>38</v>
      </c>
      <c r="BO105" s="109">
        <f t="shared" si="189"/>
        <v>13.75</v>
      </c>
    </row>
    <row r="106" spans="1:67" x14ac:dyDescent="0.25">
      <c r="A106" s="48"/>
      <c r="B106" s="32" t="s">
        <v>0</v>
      </c>
      <c r="C106" s="56">
        <f>SUM(C95:C105)</f>
        <v>47</v>
      </c>
      <c r="D106" s="56">
        <f t="shared" ref="D106:H106" si="190">SUM(D95:D105)</f>
        <v>25</v>
      </c>
      <c r="E106" s="56">
        <f t="shared" si="190"/>
        <v>12</v>
      </c>
      <c r="F106" s="56">
        <f t="shared" si="190"/>
        <v>6</v>
      </c>
      <c r="G106" s="56">
        <f t="shared" si="190"/>
        <v>90</v>
      </c>
      <c r="H106" s="56">
        <f t="shared" si="190"/>
        <v>60</v>
      </c>
      <c r="I106" s="56">
        <f t="shared" si="98"/>
        <v>30</v>
      </c>
      <c r="J106" s="56">
        <v>8</v>
      </c>
      <c r="K106" s="56">
        <v>0</v>
      </c>
      <c r="L106" s="56">
        <v>0</v>
      </c>
      <c r="M106" s="56">
        <v>53</v>
      </c>
      <c r="N106" s="56">
        <f>SUM(N95:N105)</f>
        <v>90</v>
      </c>
      <c r="O106" s="65">
        <f>AVERAGE(O95:O105)</f>
        <v>4.4545454545454541</v>
      </c>
      <c r="P106" s="78">
        <f>SUM(P95:P105)</f>
        <v>92</v>
      </c>
      <c r="Q106" s="56">
        <f t="shared" ref="Q106:U106" si="191">SUM(Q95:Q105)</f>
        <v>60</v>
      </c>
      <c r="R106" s="56">
        <f t="shared" si="191"/>
        <v>9</v>
      </c>
      <c r="S106" s="56">
        <f t="shared" si="191"/>
        <v>0</v>
      </c>
      <c r="T106" s="56">
        <f t="shared" si="191"/>
        <v>161</v>
      </c>
      <c r="U106" s="56">
        <f t="shared" si="191"/>
        <v>147</v>
      </c>
      <c r="V106" s="56">
        <f t="shared" si="101"/>
        <v>14</v>
      </c>
      <c r="W106" s="56">
        <f>SUM(W95:W105)</f>
        <v>29</v>
      </c>
      <c r="X106" s="56">
        <f t="shared" ref="X106:Y106" si="192">SUM(X95:X105)</f>
        <v>0</v>
      </c>
      <c r="Y106" s="56">
        <f t="shared" si="192"/>
        <v>0</v>
      </c>
      <c r="Z106" s="56">
        <f>SUM(Z95:Z105)</f>
        <v>132</v>
      </c>
      <c r="AA106" s="56">
        <f>SUM(AA95:AA105)</f>
        <v>161</v>
      </c>
      <c r="AB106" s="79">
        <f>AVERAGE(AB95:AB105)</f>
        <v>12.545454545454545</v>
      </c>
      <c r="AC106" s="78">
        <f>SUM(AC95:AC105)</f>
        <v>97</v>
      </c>
      <c r="AD106" s="56">
        <f t="shared" ref="AD106:AH106" si="193">SUM(AD95:AD105)</f>
        <v>42</v>
      </c>
      <c r="AE106" s="56">
        <f t="shared" si="193"/>
        <v>11</v>
      </c>
      <c r="AF106" s="56">
        <f>SUM(AF95:AF105)</f>
        <v>8</v>
      </c>
      <c r="AG106" s="56">
        <f t="shared" si="193"/>
        <v>158</v>
      </c>
      <c r="AH106" s="56">
        <f t="shared" si="193"/>
        <v>149</v>
      </c>
      <c r="AI106" s="56">
        <f t="shared" si="104"/>
        <v>9</v>
      </c>
      <c r="AJ106" s="56">
        <f>SUM(AJ95:AJ105)</f>
        <v>51</v>
      </c>
      <c r="AK106" s="56">
        <f>SUM(AK95:AK105)</f>
        <v>0</v>
      </c>
      <c r="AL106" s="56">
        <f>SUM(AL95:AL105)</f>
        <v>0</v>
      </c>
      <c r="AM106" s="56">
        <f>SUM(AM95:AM105)</f>
        <v>107</v>
      </c>
      <c r="AN106" s="56">
        <f>SUM(AN95:AN105)</f>
        <v>158</v>
      </c>
      <c r="AO106" s="79">
        <f>AVERAGE(AO95:AO105)</f>
        <v>9.6363636363636367</v>
      </c>
      <c r="AP106" s="78">
        <f>SUM(AP95:AP105)</f>
        <v>131</v>
      </c>
      <c r="AQ106" s="56">
        <f t="shared" ref="AQ106:AU106" si="194">SUM(AQ95:AQ105)</f>
        <v>28</v>
      </c>
      <c r="AR106" s="56">
        <f t="shared" si="194"/>
        <v>1</v>
      </c>
      <c r="AS106" s="56">
        <f t="shared" si="194"/>
        <v>1</v>
      </c>
      <c r="AT106" s="56">
        <f t="shared" si="194"/>
        <v>161</v>
      </c>
      <c r="AU106" s="56">
        <f t="shared" si="194"/>
        <v>112</v>
      </c>
      <c r="AV106" s="56">
        <f t="shared" si="107"/>
        <v>49</v>
      </c>
      <c r="AW106" s="56">
        <f>SUM(AW95:AW105)</f>
        <v>32</v>
      </c>
      <c r="AX106" s="56">
        <f t="shared" ref="AX106:AZ106" si="195">SUM(AX95:AX105)</f>
        <v>0</v>
      </c>
      <c r="AY106" s="56">
        <f t="shared" si="195"/>
        <v>0</v>
      </c>
      <c r="AZ106" s="56">
        <f t="shared" si="195"/>
        <v>129</v>
      </c>
      <c r="BA106" s="56">
        <f>SUM(BA95:BA105)</f>
        <v>161</v>
      </c>
      <c r="BB106" s="79">
        <f>AVERAGE(BB95:BB105)</f>
        <v>10</v>
      </c>
      <c r="BC106" s="78">
        <f>SUM(BC95:BC105)</f>
        <v>367</v>
      </c>
      <c r="BD106" s="56">
        <f t="shared" ref="BD106:BH106" si="196">SUM(BD95:BD105)</f>
        <v>155</v>
      </c>
      <c r="BE106" s="56">
        <f t="shared" si="196"/>
        <v>33</v>
      </c>
      <c r="BF106" s="56">
        <f t="shared" si="196"/>
        <v>15</v>
      </c>
      <c r="BG106" s="56">
        <f t="shared" si="196"/>
        <v>570</v>
      </c>
      <c r="BH106" s="56">
        <f t="shared" si="196"/>
        <v>468</v>
      </c>
      <c r="BI106" s="56">
        <f t="shared" si="111"/>
        <v>102</v>
      </c>
      <c r="BJ106" s="56">
        <v>8</v>
      </c>
      <c r="BK106" s="56">
        <v>0</v>
      </c>
      <c r="BL106" s="56">
        <v>0</v>
      </c>
      <c r="BM106" s="56">
        <v>53</v>
      </c>
      <c r="BN106" s="56">
        <f>SUM(BN95:BN105)</f>
        <v>570</v>
      </c>
      <c r="BO106" s="79">
        <f>AVERAGE(BO95:BO105)</f>
        <v>9.1590909090909083</v>
      </c>
    </row>
    <row r="107" spans="1:67" x14ac:dyDescent="0.25">
      <c r="A107" s="48"/>
      <c r="B107" s="28" t="s">
        <v>111</v>
      </c>
      <c r="C107" s="55">
        <f t="shared" ref="C107:H107" si="197">SUM(C85,C93,C106)</f>
        <v>105</v>
      </c>
      <c r="D107" s="55">
        <f t="shared" si="197"/>
        <v>68</v>
      </c>
      <c r="E107" s="55">
        <f t="shared" si="197"/>
        <v>19</v>
      </c>
      <c r="F107" s="55">
        <f t="shared" si="197"/>
        <v>12</v>
      </c>
      <c r="G107" s="55">
        <f t="shared" si="197"/>
        <v>204</v>
      </c>
      <c r="H107" s="55">
        <f t="shared" si="197"/>
        <v>147</v>
      </c>
      <c r="I107" s="55">
        <f t="shared" si="98"/>
        <v>57</v>
      </c>
      <c r="J107" s="55">
        <f>SUM(J85,J93,J106)</f>
        <v>11</v>
      </c>
      <c r="K107" s="55">
        <f>SUM(K85,K93,K106)</f>
        <v>0</v>
      </c>
      <c r="L107" s="55">
        <f>SUM(L85,L93,L106)</f>
        <v>0</v>
      </c>
      <c r="M107" s="55">
        <f>SUM(M85,M93,M106)</f>
        <v>164</v>
      </c>
      <c r="N107" s="55">
        <f>SUM(N85,N93,N106)</f>
        <v>204</v>
      </c>
      <c r="O107" s="64">
        <f>AVERAGE(O85,O93,O106)</f>
        <v>5.0404040404040407</v>
      </c>
      <c r="P107" s="76">
        <f t="shared" ref="P107:U107" si="198">SUM(P85,P93,P106)</f>
        <v>168</v>
      </c>
      <c r="Q107" s="55">
        <f t="shared" si="198"/>
        <v>113</v>
      </c>
      <c r="R107" s="55">
        <f t="shared" si="198"/>
        <v>24</v>
      </c>
      <c r="S107" s="55">
        <f t="shared" si="198"/>
        <v>11</v>
      </c>
      <c r="T107" s="55">
        <f t="shared" si="198"/>
        <v>316</v>
      </c>
      <c r="U107" s="55">
        <f t="shared" si="198"/>
        <v>256</v>
      </c>
      <c r="V107" s="55">
        <f t="shared" si="101"/>
        <v>60</v>
      </c>
      <c r="W107" s="55">
        <f>SUM(W85,W93,W106)</f>
        <v>34</v>
      </c>
      <c r="X107" s="55">
        <f>SUM(X85,X93,X106)</f>
        <v>0</v>
      </c>
      <c r="Y107" s="55">
        <f>SUM(Y85,Y93,Y106)</f>
        <v>0</v>
      </c>
      <c r="Z107" s="55">
        <f>SUM(Z85,Z93,Z106)</f>
        <v>282</v>
      </c>
      <c r="AA107" s="55">
        <f>SUM(AA85,AA93,AA106)</f>
        <v>316</v>
      </c>
      <c r="AB107" s="77">
        <f>AVERAGE(AB85,AB93,AB106)</f>
        <v>9.9370265151515156</v>
      </c>
      <c r="AC107" s="76">
        <f t="shared" ref="AC107:AH107" si="199">SUM(AC85,AC93,AC106)</f>
        <v>141</v>
      </c>
      <c r="AD107" s="55">
        <f t="shared" si="199"/>
        <v>78</v>
      </c>
      <c r="AE107" s="55">
        <f t="shared" si="199"/>
        <v>21</v>
      </c>
      <c r="AF107" s="55">
        <f t="shared" si="199"/>
        <v>8</v>
      </c>
      <c r="AG107" s="55">
        <f t="shared" si="199"/>
        <v>248</v>
      </c>
      <c r="AH107" s="55">
        <f t="shared" si="199"/>
        <v>231</v>
      </c>
      <c r="AI107" s="55">
        <f t="shared" si="104"/>
        <v>17</v>
      </c>
      <c r="AJ107" s="55">
        <f>SUM(AJ85,AJ93,AJ106)</f>
        <v>56</v>
      </c>
      <c r="AK107" s="55">
        <f t="shared" ref="AK107:AM107" si="200">SUM(AK85,AK93,AK106)</f>
        <v>0</v>
      </c>
      <c r="AL107" s="55">
        <f t="shared" si="200"/>
        <v>0</v>
      </c>
      <c r="AM107" s="55">
        <f t="shared" si="200"/>
        <v>192</v>
      </c>
      <c r="AN107" s="55">
        <f>SUM(AN85,AN93,AN106)</f>
        <v>248</v>
      </c>
      <c r="AO107" s="77">
        <f>AVERAGE(AO85,AO93,AO106)</f>
        <v>6.6010101010101012</v>
      </c>
      <c r="AP107" s="76">
        <f t="shared" ref="AP107:AU107" si="201">SUM(AP85,AP93,AP106)</f>
        <v>161</v>
      </c>
      <c r="AQ107" s="55">
        <f t="shared" si="201"/>
        <v>36</v>
      </c>
      <c r="AR107" s="55">
        <f t="shared" si="201"/>
        <v>5</v>
      </c>
      <c r="AS107" s="55">
        <f t="shared" si="201"/>
        <v>1</v>
      </c>
      <c r="AT107" s="55">
        <f t="shared" si="201"/>
        <v>203</v>
      </c>
      <c r="AU107" s="55">
        <f t="shared" si="201"/>
        <v>138</v>
      </c>
      <c r="AV107" s="55">
        <f t="shared" si="107"/>
        <v>65</v>
      </c>
      <c r="AW107" s="55">
        <f>SUM(AW85,AW93,AW106)</f>
        <v>32</v>
      </c>
      <c r="AX107" s="55">
        <f>SUM(AX85,AX93,AX106)</f>
        <v>0</v>
      </c>
      <c r="AY107" s="55">
        <f>SUM(AY85,AY93,AY106)</f>
        <v>0</v>
      </c>
      <c r="AZ107" s="55">
        <f>SUM(AZ85,AZ93,AZ106)</f>
        <v>171</v>
      </c>
      <c r="BA107" s="55">
        <f>SUM(BA85,BA93,BA106)</f>
        <v>203</v>
      </c>
      <c r="BB107" s="77">
        <f>AVERAGE(BB85,BB93,BB106)</f>
        <v>6.2222222222222223</v>
      </c>
      <c r="BC107" s="76">
        <f t="shared" ref="BC107:BH107" si="202">SUM(BC85,BC93,BC106)</f>
        <v>575</v>
      </c>
      <c r="BD107" s="55">
        <f t="shared" si="202"/>
        <v>295</v>
      </c>
      <c r="BE107" s="55">
        <f t="shared" si="202"/>
        <v>69</v>
      </c>
      <c r="BF107" s="55">
        <f t="shared" si="202"/>
        <v>32</v>
      </c>
      <c r="BG107" s="55">
        <f t="shared" si="202"/>
        <v>971</v>
      </c>
      <c r="BH107" s="55">
        <f t="shared" si="202"/>
        <v>772</v>
      </c>
      <c r="BI107" s="55">
        <f t="shared" si="111"/>
        <v>199</v>
      </c>
      <c r="BJ107" s="55">
        <f>SUM(BJ85,BJ93,BJ106)</f>
        <v>21</v>
      </c>
      <c r="BK107" s="55">
        <f>SUM(BK85,BK93,BK106)</f>
        <v>0</v>
      </c>
      <c r="BL107" s="55">
        <f>SUM(BL85,BL93,BL106)</f>
        <v>0</v>
      </c>
      <c r="BM107" s="55">
        <f>SUM(BM85,BM93,BM106)</f>
        <v>441</v>
      </c>
      <c r="BN107" s="55">
        <f>SUM(BN85,BN93,BN106)</f>
        <v>971</v>
      </c>
      <c r="BO107" s="77">
        <f>AVERAGE(BO85,BO93,BO106)</f>
        <v>6.3169191919191929</v>
      </c>
    </row>
    <row r="108" spans="1:67" x14ac:dyDescent="0.25">
      <c r="A108" s="2"/>
      <c r="B108" s="36" t="s">
        <v>96</v>
      </c>
      <c r="C108" s="49"/>
      <c r="D108" s="49"/>
      <c r="E108" s="49"/>
      <c r="F108" s="49"/>
      <c r="G108" s="50"/>
      <c r="H108" s="50"/>
      <c r="I108" s="50">
        <f t="shared" si="98"/>
        <v>0</v>
      </c>
      <c r="J108" s="49"/>
      <c r="K108" s="49"/>
      <c r="L108" s="49"/>
      <c r="M108" s="49"/>
      <c r="N108" s="49"/>
      <c r="O108" s="98"/>
      <c r="P108" s="70"/>
      <c r="Q108" s="49"/>
      <c r="R108" s="49"/>
      <c r="S108" s="49"/>
      <c r="T108" s="50"/>
      <c r="U108" s="50"/>
      <c r="V108" s="50">
        <f t="shared" si="101"/>
        <v>0</v>
      </c>
      <c r="W108" s="49"/>
      <c r="X108" s="49"/>
      <c r="Y108" s="49"/>
      <c r="Z108" s="49"/>
      <c r="AA108" s="49"/>
      <c r="AB108" s="99"/>
      <c r="AC108" s="70"/>
      <c r="AD108" s="49"/>
      <c r="AE108" s="49"/>
      <c r="AF108" s="49"/>
      <c r="AG108" s="50"/>
      <c r="AH108" s="50"/>
      <c r="AI108" s="50">
        <f t="shared" si="104"/>
        <v>0</v>
      </c>
      <c r="AJ108" s="49"/>
      <c r="AK108" s="49"/>
      <c r="AL108" s="49"/>
      <c r="AM108" s="49"/>
      <c r="AN108" s="49"/>
      <c r="AO108" s="99"/>
      <c r="AP108" s="70"/>
      <c r="AQ108" s="49"/>
      <c r="AR108" s="49"/>
      <c r="AS108" s="49"/>
      <c r="AT108" s="50"/>
      <c r="AU108" s="50"/>
      <c r="AV108" s="50">
        <f t="shared" si="107"/>
        <v>0</v>
      </c>
      <c r="AW108" s="49"/>
      <c r="AX108" s="49"/>
      <c r="AY108" s="49"/>
      <c r="AZ108" s="49"/>
      <c r="BA108" s="49"/>
      <c r="BB108" s="99"/>
      <c r="BC108" s="70"/>
      <c r="BD108" s="49"/>
      <c r="BE108" s="49"/>
      <c r="BF108" s="49"/>
      <c r="BG108" s="50"/>
      <c r="BH108" s="50"/>
      <c r="BI108" s="50">
        <f t="shared" si="111"/>
        <v>0</v>
      </c>
      <c r="BJ108" s="49"/>
      <c r="BK108" s="49"/>
      <c r="BL108" s="49"/>
      <c r="BM108" s="49"/>
      <c r="BN108" s="49"/>
      <c r="BO108" s="99"/>
    </row>
    <row r="109" spans="1:67" x14ac:dyDescent="0.25">
      <c r="A109" s="2">
        <v>87</v>
      </c>
      <c r="B109" s="37" t="s">
        <v>97</v>
      </c>
      <c r="C109" s="49">
        <v>1</v>
      </c>
      <c r="D109" s="49">
        <v>1</v>
      </c>
      <c r="E109" s="49">
        <v>0</v>
      </c>
      <c r="F109" s="49">
        <v>0</v>
      </c>
      <c r="G109" s="50">
        <f t="shared" ref="G109:G111" si="203">SUM(C109:F109)</f>
        <v>2</v>
      </c>
      <c r="H109" s="50">
        <v>2</v>
      </c>
      <c r="I109" s="50">
        <f t="shared" si="98"/>
        <v>0</v>
      </c>
      <c r="J109" s="49">
        <v>0</v>
      </c>
      <c r="K109" s="49">
        <v>0</v>
      </c>
      <c r="L109" s="49">
        <v>0</v>
      </c>
      <c r="M109" s="49">
        <v>2</v>
      </c>
      <c r="N109" s="51">
        <f>SUM(J109:M109)</f>
        <v>2</v>
      </c>
      <c r="O109" s="98">
        <v>5</v>
      </c>
      <c r="P109" s="70">
        <v>1</v>
      </c>
      <c r="Q109" s="49">
        <v>0</v>
      </c>
      <c r="R109" s="49">
        <v>0</v>
      </c>
      <c r="S109" s="49">
        <v>0</v>
      </c>
      <c r="T109" s="50">
        <f t="shared" ref="T109:T111" si="204">SUM(P109:S109)</f>
        <v>1</v>
      </c>
      <c r="U109" s="50">
        <v>0</v>
      </c>
      <c r="V109" s="50">
        <f t="shared" si="101"/>
        <v>1</v>
      </c>
      <c r="W109" s="49">
        <v>0</v>
      </c>
      <c r="X109" s="49">
        <v>0</v>
      </c>
      <c r="Y109" s="49">
        <v>0</v>
      </c>
      <c r="Z109" s="49">
        <v>1</v>
      </c>
      <c r="AA109" s="51">
        <f>SUM(W109:Z109)</f>
        <v>1</v>
      </c>
      <c r="AB109" s="99">
        <v>4</v>
      </c>
      <c r="AC109" s="70">
        <v>0</v>
      </c>
      <c r="AD109" s="49">
        <v>1</v>
      </c>
      <c r="AE109" s="49">
        <v>0</v>
      </c>
      <c r="AF109" s="49">
        <v>0</v>
      </c>
      <c r="AG109" s="50">
        <f t="shared" ref="AG109:AG111" si="205">SUM(AC109:AF109)</f>
        <v>1</v>
      </c>
      <c r="AH109" s="50">
        <v>1</v>
      </c>
      <c r="AI109" s="50">
        <f t="shared" si="104"/>
        <v>0</v>
      </c>
      <c r="AJ109" s="49">
        <v>0</v>
      </c>
      <c r="AK109" s="49">
        <v>0</v>
      </c>
      <c r="AL109" s="49">
        <v>0</v>
      </c>
      <c r="AM109" s="49">
        <v>1</v>
      </c>
      <c r="AN109" s="51">
        <f>SUM(AJ109:AM109)</f>
        <v>1</v>
      </c>
      <c r="AO109" s="99">
        <v>8</v>
      </c>
      <c r="AP109" s="70">
        <v>0</v>
      </c>
      <c r="AQ109" s="49">
        <v>0</v>
      </c>
      <c r="AR109" s="49">
        <v>0</v>
      </c>
      <c r="AS109" s="49">
        <v>0</v>
      </c>
      <c r="AT109" s="50">
        <f t="shared" ref="AT109:AT111" si="206">SUM(AP109:AS109)</f>
        <v>0</v>
      </c>
      <c r="AU109" s="50">
        <v>0</v>
      </c>
      <c r="AV109" s="50">
        <f t="shared" si="107"/>
        <v>0</v>
      </c>
      <c r="AW109" s="49">
        <v>0</v>
      </c>
      <c r="AX109" s="49">
        <v>0</v>
      </c>
      <c r="AY109" s="49">
        <v>0</v>
      </c>
      <c r="AZ109" s="49">
        <v>0</v>
      </c>
      <c r="BA109" s="51">
        <f>SUM(AW109:AZ109)</f>
        <v>0</v>
      </c>
      <c r="BB109" s="99">
        <v>0</v>
      </c>
      <c r="BC109" s="70">
        <f>SUM(C109,P109,AC109,AP109)</f>
        <v>2</v>
      </c>
      <c r="BD109" s="49">
        <f>SUM(D109,Q109,AD109,AQ109)</f>
        <v>2</v>
      </c>
      <c r="BE109" s="49">
        <f t="shared" ref="BE109:BF118" si="207">SUM(E109,R109,AE109,AR109)</f>
        <v>0</v>
      </c>
      <c r="BF109" s="49">
        <f t="shared" si="207"/>
        <v>0</v>
      </c>
      <c r="BG109" s="50">
        <f>SUM(G109,T109,AG109,AT109)</f>
        <v>4</v>
      </c>
      <c r="BH109" s="50">
        <f>SUM(H109,U109,AH109,AU109)</f>
        <v>3</v>
      </c>
      <c r="BI109" s="50">
        <f t="shared" si="111"/>
        <v>1</v>
      </c>
      <c r="BJ109" s="49">
        <f>SUM(J109,W109,AJ109,AW109)</f>
        <v>0</v>
      </c>
      <c r="BK109" s="49">
        <f>SUM(K109,X109,AK109,AX109)</f>
        <v>0</v>
      </c>
      <c r="BL109" s="49">
        <f t="shared" ref="BL109:BM118" si="208">SUM(L109,Y109,AL109,AY109)</f>
        <v>0</v>
      </c>
      <c r="BM109" s="49">
        <f t="shared" si="208"/>
        <v>4</v>
      </c>
      <c r="BN109" s="51">
        <f>SUM(BJ109:BM109)</f>
        <v>4</v>
      </c>
      <c r="BO109" s="109">
        <f>AVERAGE(O109,AB109,AO109,BB109)</f>
        <v>4.25</v>
      </c>
    </row>
    <row r="110" spans="1:67" x14ac:dyDescent="0.25">
      <c r="A110" s="2">
        <v>88</v>
      </c>
      <c r="B110" s="37" t="s">
        <v>98</v>
      </c>
      <c r="C110" s="49"/>
      <c r="D110" s="49"/>
      <c r="E110" s="49"/>
      <c r="F110" s="49"/>
      <c r="G110" s="50">
        <f t="shared" si="203"/>
        <v>0</v>
      </c>
      <c r="H110" s="50"/>
      <c r="I110" s="50">
        <f t="shared" si="98"/>
        <v>0</v>
      </c>
      <c r="J110" s="49"/>
      <c r="K110" s="49"/>
      <c r="L110" s="49"/>
      <c r="M110" s="49"/>
      <c r="N110" s="51">
        <f t="shared" ref="N110:N118" si="209">SUM(J110:M110)</f>
        <v>0</v>
      </c>
      <c r="O110" s="98">
        <v>0</v>
      </c>
      <c r="P110" s="70">
        <v>0</v>
      </c>
      <c r="Q110" s="49">
        <v>0</v>
      </c>
      <c r="R110" s="49">
        <v>0</v>
      </c>
      <c r="S110" s="49">
        <v>0</v>
      </c>
      <c r="T110" s="50">
        <f t="shared" si="204"/>
        <v>0</v>
      </c>
      <c r="U110" s="50">
        <v>0</v>
      </c>
      <c r="V110" s="50">
        <f t="shared" si="101"/>
        <v>0</v>
      </c>
      <c r="W110" s="49">
        <v>0</v>
      </c>
      <c r="X110" s="49">
        <v>0</v>
      </c>
      <c r="Y110" s="49">
        <v>0</v>
      </c>
      <c r="Z110" s="49">
        <v>0</v>
      </c>
      <c r="AA110" s="51">
        <f t="shared" ref="AA110:AA118" si="210">SUM(W110:Z110)</f>
        <v>0</v>
      </c>
      <c r="AB110" s="99">
        <v>0</v>
      </c>
      <c r="AC110" s="70">
        <v>0</v>
      </c>
      <c r="AD110" s="49">
        <v>0</v>
      </c>
      <c r="AE110" s="49">
        <v>0</v>
      </c>
      <c r="AF110" s="49">
        <v>0</v>
      </c>
      <c r="AG110" s="50">
        <f t="shared" si="205"/>
        <v>0</v>
      </c>
      <c r="AH110" s="50">
        <v>0</v>
      </c>
      <c r="AI110" s="50">
        <f t="shared" si="104"/>
        <v>0</v>
      </c>
      <c r="AJ110" s="49">
        <v>0</v>
      </c>
      <c r="AK110" s="49">
        <v>0</v>
      </c>
      <c r="AL110" s="49">
        <v>0</v>
      </c>
      <c r="AM110" s="49">
        <v>0</v>
      </c>
      <c r="AN110" s="51">
        <f t="shared" ref="AN110:AN118" si="211">SUM(AJ110:AM110)</f>
        <v>0</v>
      </c>
      <c r="AO110" s="99">
        <v>0</v>
      </c>
      <c r="AP110" s="81">
        <v>0</v>
      </c>
      <c r="AQ110" s="57">
        <v>0</v>
      </c>
      <c r="AR110" s="57">
        <v>0</v>
      </c>
      <c r="AS110" s="57">
        <v>0</v>
      </c>
      <c r="AT110" s="50">
        <f t="shared" si="206"/>
        <v>0</v>
      </c>
      <c r="AU110" s="50">
        <v>0</v>
      </c>
      <c r="AV110" s="50">
        <f t="shared" si="107"/>
        <v>0</v>
      </c>
      <c r="AW110" s="49">
        <v>0</v>
      </c>
      <c r="AX110" s="49">
        <v>0</v>
      </c>
      <c r="AY110" s="49">
        <v>0</v>
      </c>
      <c r="AZ110" s="49">
        <v>0</v>
      </c>
      <c r="BA110" s="51">
        <f t="shared" ref="BA110:BA117" si="212">SUM(AW110:AZ110)</f>
        <v>0</v>
      </c>
      <c r="BB110" s="99">
        <v>0</v>
      </c>
      <c r="BC110" s="70">
        <f t="shared" ref="BC110:BC118" si="213">SUM(C110,P110,AC110,AP110)</f>
        <v>0</v>
      </c>
      <c r="BD110" s="49">
        <f t="shared" ref="BD110:BD118" si="214">SUM(D110,Q110,AD110,AQ110)</f>
        <v>0</v>
      </c>
      <c r="BE110" s="49">
        <f t="shared" si="207"/>
        <v>0</v>
      </c>
      <c r="BF110" s="49">
        <f t="shared" si="207"/>
        <v>0</v>
      </c>
      <c r="BG110" s="50">
        <f t="shared" ref="BG110:BG118" si="215">SUM(G110,T110,AG110,AT110)</f>
        <v>0</v>
      </c>
      <c r="BH110" s="50">
        <f t="shared" ref="BH110:BH118" si="216">SUM(H110,U110,AH110,AU110)</f>
        <v>0</v>
      </c>
      <c r="BI110" s="50">
        <f t="shared" si="111"/>
        <v>0</v>
      </c>
      <c r="BJ110" s="49">
        <f t="shared" ref="BJ110:BJ118" si="217">SUM(J110,W110,AJ110,AW110)</f>
        <v>0</v>
      </c>
      <c r="BK110" s="49">
        <f t="shared" ref="BK110:BK118" si="218">SUM(K110,X110,AK110,AX110)</f>
        <v>0</v>
      </c>
      <c r="BL110" s="49">
        <f t="shared" si="208"/>
        <v>0</v>
      </c>
      <c r="BM110" s="49">
        <f t="shared" si="208"/>
        <v>0</v>
      </c>
      <c r="BN110" s="51">
        <f t="shared" ref="BN110:BN118" si="219">SUM(BJ110:BM110)</f>
        <v>0</v>
      </c>
      <c r="BO110" s="109">
        <f t="shared" ref="BO110:BO118" si="220">AVERAGE(O110,AB110,AO110,BB110)</f>
        <v>0</v>
      </c>
    </row>
    <row r="111" spans="1:67" x14ac:dyDescent="0.25">
      <c r="A111" s="2">
        <v>89</v>
      </c>
      <c r="B111" s="37" t="s">
        <v>99</v>
      </c>
      <c r="C111" s="49"/>
      <c r="D111" s="49"/>
      <c r="E111" s="49"/>
      <c r="F111" s="49"/>
      <c r="G111" s="50">
        <f t="shared" si="203"/>
        <v>0</v>
      </c>
      <c r="H111" s="50"/>
      <c r="I111" s="50">
        <f t="shared" si="98"/>
        <v>0</v>
      </c>
      <c r="J111" s="49"/>
      <c r="K111" s="49"/>
      <c r="L111" s="49"/>
      <c r="M111" s="49"/>
      <c r="N111" s="51">
        <f t="shared" si="209"/>
        <v>0</v>
      </c>
      <c r="O111" s="98">
        <v>0</v>
      </c>
      <c r="P111" s="70">
        <v>0</v>
      </c>
      <c r="Q111" s="49">
        <v>0</v>
      </c>
      <c r="R111" s="49">
        <v>0</v>
      </c>
      <c r="S111" s="49">
        <v>0</v>
      </c>
      <c r="T111" s="50">
        <f t="shared" si="204"/>
        <v>0</v>
      </c>
      <c r="U111" s="50">
        <v>0</v>
      </c>
      <c r="V111" s="50">
        <f t="shared" si="101"/>
        <v>0</v>
      </c>
      <c r="W111" s="49">
        <v>0</v>
      </c>
      <c r="X111" s="49">
        <v>0</v>
      </c>
      <c r="Y111" s="49">
        <v>0</v>
      </c>
      <c r="Z111" s="49">
        <v>0</v>
      </c>
      <c r="AA111" s="51">
        <f t="shared" si="210"/>
        <v>0</v>
      </c>
      <c r="AB111" s="99">
        <v>0</v>
      </c>
      <c r="AC111" s="70">
        <v>0</v>
      </c>
      <c r="AD111" s="49">
        <v>0</v>
      </c>
      <c r="AE111" s="49">
        <v>0</v>
      </c>
      <c r="AF111" s="49">
        <v>0</v>
      </c>
      <c r="AG111" s="50">
        <f t="shared" si="205"/>
        <v>0</v>
      </c>
      <c r="AH111" s="50">
        <v>0</v>
      </c>
      <c r="AI111" s="50">
        <f t="shared" si="104"/>
        <v>0</v>
      </c>
      <c r="AJ111" s="49">
        <v>0</v>
      </c>
      <c r="AK111" s="49">
        <v>0</v>
      </c>
      <c r="AL111" s="49">
        <v>0</v>
      </c>
      <c r="AM111" s="49">
        <v>0</v>
      </c>
      <c r="AN111" s="51">
        <f t="shared" si="211"/>
        <v>0</v>
      </c>
      <c r="AO111" s="99">
        <v>0</v>
      </c>
      <c r="AP111" s="81">
        <v>0</v>
      </c>
      <c r="AQ111" s="57">
        <v>0</v>
      </c>
      <c r="AR111" s="57">
        <v>0</v>
      </c>
      <c r="AS111" s="57">
        <v>0</v>
      </c>
      <c r="AT111" s="50">
        <f t="shared" si="206"/>
        <v>0</v>
      </c>
      <c r="AU111" s="50">
        <v>0</v>
      </c>
      <c r="AV111" s="50">
        <f t="shared" si="107"/>
        <v>0</v>
      </c>
      <c r="AW111" s="49">
        <v>0</v>
      </c>
      <c r="AX111" s="49">
        <v>0</v>
      </c>
      <c r="AY111" s="49">
        <v>0</v>
      </c>
      <c r="AZ111" s="49">
        <v>0</v>
      </c>
      <c r="BA111" s="51">
        <f t="shared" si="212"/>
        <v>0</v>
      </c>
      <c r="BB111" s="99">
        <v>0</v>
      </c>
      <c r="BC111" s="70">
        <f t="shared" si="213"/>
        <v>0</v>
      </c>
      <c r="BD111" s="49">
        <f t="shared" si="214"/>
        <v>0</v>
      </c>
      <c r="BE111" s="49">
        <f t="shared" si="207"/>
        <v>0</v>
      </c>
      <c r="BF111" s="49">
        <f t="shared" si="207"/>
        <v>0</v>
      </c>
      <c r="BG111" s="50">
        <f t="shared" si="215"/>
        <v>0</v>
      </c>
      <c r="BH111" s="50">
        <f t="shared" si="216"/>
        <v>0</v>
      </c>
      <c r="BI111" s="50">
        <f t="shared" si="111"/>
        <v>0</v>
      </c>
      <c r="BJ111" s="49">
        <f t="shared" si="217"/>
        <v>0</v>
      </c>
      <c r="BK111" s="49">
        <f t="shared" si="218"/>
        <v>0</v>
      </c>
      <c r="BL111" s="49">
        <f t="shared" si="208"/>
        <v>0</v>
      </c>
      <c r="BM111" s="49">
        <f t="shared" si="208"/>
        <v>0</v>
      </c>
      <c r="BN111" s="51">
        <f t="shared" si="219"/>
        <v>0</v>
      </c>
      <c r="BO111" s="109">
        <f t="shared" si="220"/>
        <v>0</v>
      </c>
    </row>
    <row r="112" spans="1:67" x14ac:dyDescent="0.25">
      <c r="A112" s="2">
        <v>90</v>
      </c>
      <c r="B112" s="37" t="s">
        <v>100</v>
      </c>
      <c r="C112" s="49">
        <v>0</v>
      </c>
      <c r="D112" s="49">
        <v>0</v>
      </c>
      <c r="E112" s="49">
        <v>0</v>
      </c>
      <c r="F112" s="49">
        <v>0</v>
      </c>
      <c r="G112" s="50">
        <f>SUM(C112:F112)</f>
        <v>0</v>
      </c>
      <c r="H112" s="50">
        <v>0</v>
      </c>
      <c r="I112" s="50">
        <f t="shared" si="98"/>
        <v>0</v>
      </c>
      <c r="J112" s="49">
        <v>0</v>
      </c>
      <c r="K112" s="49">
        <v>0</v>
      </c>
      <c r="L112" s="49">
        <v>0</v>
      </c>
      <c r="M112" s="49">
        <v>0</v>
      </c>
      <c r="N112" s="51">
        <f t="shared" si="209"/>
        <v>0</v>
      </c>
      <c r="O112" s="98">
        <v>0</v>
      </c>
      <c r="P112" s="70">
        <v>0</v>
      </c>
      <c r="Q112" s="49">
        <v>0</v>
      </c>
      <c r="R112" s="49">
        <v>0</v>
      </c>
      <c r="S112" s="49">
        <v>0</v>
      </c>
      <c r="T112" s="50">
        <f>SUM(P112:S112)</f>
        <v>0</v>
      </c>
      <c r="U112" s="50">
        <v>0</v>
      </c>
      <c r="V112" s="50">
        <f t="shared" si="101"/>
        <v>0</v>
      </c>
      <c r="W112" s="49">
        <v>0</v>
      </c>
      <c r="X112" s="49">
        <v>0</v>
      </c>
      <c r="Y112" s="49">
        <v>0</v>
      </c>
      <c r="Z112" s="49">
        <v>0</v>
      </c>
      <c r="AA112" s="51">
        <f t="shared" si="210"/>
        <v>0</v>
      </c>
      <c r="AB112" s="99">
        <v>0</v>
      </c>
      <c r="AC112" s="70">
        <v>0</v>
      </c>
      <c r="AD112" s="49">
        <v>0</v>
      </c>
      <c r="AE112" s="49">
        <v>0</v>
      </c>
      <c r="AF112" s="49">
        <v>0</v>
      </c>
      <c r="AG112" s="50">
        <f>SUM(AC112:AF112)</f>
        <v>0</v>
      </c>
      <c r="AH112" s="50">
        <v>0</v>
      </c>
      <c r="AI112" s="50">
        <f t="shared" si="104"/>
        <v>0</v>
      </c>
      <c r="AJ112" s="49">
        <v>0</v>
      </c>
      <c r="AK112" s="49">
        <v>0</v>
      </c>
      <c r="AL112" s="49">
        <v>0</v>
      </c>
      <c r="AM112" s="49">
        <v>0</v>
      </c>
      <c r="AN112" s="51">
        <f t="shared" si="211"/>
        <v>0</v>
      </c>
      <c r="AO112" s="99">
        <v>0</v>
      </c>
      <c r="AP112" s="70">
        <v>0</v>
      </c>
      <c r="AQ112" s="49">
        <v>0</v>
      </c>
      <c r="AR112" s="49">
        <v>0</v>
      </c>
      <c r="AS112" s="49">
        <v>0</v>
      </c>
      <c r="AT112" s="50">
        <f>SUM(AP112:AS112)</f>
        <v>0</v>
      </c>
      <c r="AU112" s="50">
        <v>0</v>
      </c>
      <c r="AV112" s="50">
        <f t="shared" si="107"/>
        <v>0</v>
      </c>
      <c r="AW112" s="49">
        <v>0</v>
      </c>
      <c r="AX112" s="49">
        <v>0</v>
      </c>
      <c r="AY112" s="49">
        <v>0</v>
      </c>
      <c r="AZ112" s="49">
        <v>0</v>
      </c>
      <c r="BA112" s="51">
        <f t="shared" si="212"/>
        <v>0</v>
      </c>
      <c r="BB112" s="99">
        <v>0</v>
      </c>
      <c r="BC112" s="70">
        <f t="shared" si="213"/>
        <v>0</v>
      </c>
      <c r="BD112" s="49">
        <f t="shared" si="214"/>
        <v>0</v>
      </c>
      <c r="BE112" s="49">
        <f t="shared" si="207"/>
        <v>0</v>
      </c>
      <c r="BF112" s="49">
        <f t="shared" si="207"/>
        <v>0</v>
      </c>
      <c r="BG112" s="50">
        <f t="shared" si="215"/>
        <v>0</v>
      </c>
      <c r="BH112" s="50">
        <f t="shared" si="216"/>
        <v>0</v>
      </c>
      <c r="BI112" s="50">
        <f t="shared" si="111"/>
        <v>0</v>
      </c>
      <c r="BJ112" s="49">
        <f t="shared" si="217"/>
        <v>0</v>
      </c>
      <c r="BK112" s="49">
        <f t="shared" si="218"/>
        <v>0</v>
      </c>
      <c r="BL112" s="49">
        <f t="shared" si="208"/>
        <v>0</v>
      </c>
      <c r="BM112" s="49">
        <f t="shared" si="208"/>
        <v>0</v>
      </c>
      <c r="BN112" s="51">
        <f t="shared" si="219"/>
        <v>0</v>
      </c>
      <c r="BO112" s="109">
        <f t="shared" si="220"/>
        <v>0</v>
      </c>
    </row>
    <row r="113" spans="1:67" x14ac:dyDescent="0.25">
      <c r="A113" s="2">
        <v>91</v>
      </c>
      <c r="B113" s="37" t="s">
        <v>101</v>
      </c>
      <c r="C113" s="49">
        <v>0</v>
      </c>
      <c r="D113" s="49">
        <v>0</v>
      </c>
      <c r="E113" s="49">
        <v>0</v>
      </c>
      <c r="F113" s="49">
        <v>0</v>
      </c>
      <c r="G113" s="50">
        <f t="shared" ref="G113:G118" si="221">SUM(C113:F113)</f>
        <v>0</v>
      </c>
      <c r="H113" s="50">
        <v>0</v>
      </c>
      <c r="I113" s="50">
        <f t="shared" si="98"/>
        <v>0</v>
      </c>
      <c r="J113" s="49">
        <v>0</v>
      </c>
      <c r="K113" s="49">
        <v>0</v>
      </c>
      <c r="L113" s="49">
        <v>0</v>
      </c>
      <c r="M113" s="49">
        <v>0</v>
      </c>
      <c r="N113" s="51">
        <f t="shared" si="209"/>
        <v>0</v>
      </c>
      <c r="O113" s="98">
        <v>0</v>
      </c>
      <c r="P113" s="70">
        <v>0</v>
      </c>
      <c r="Q113" s="49">
        <v>0</v>
      </c>
      <c r="R113" s="49">
        <v>0</v>
      </c>
      <c r="S113" s="49">
        <v>0</v>
      </c>
      <c r="T113" s="50">
        <f t="shared" ref="T113:T118" si="222">SUM(P113:S113)</f>
        <v>0</v>
      </c>
      <c r="U113" s="50">
        <v>0</v>
      </c>
      <c r="V113" s="50">
        <f t="shared" si="101"/>
        <v>0</v>
      </c>
      <c r="W113" s="49">
        <v>0</v>
      </c>
      <c r="X113" s="49">
        <v>0</v>
      </c>
      <c r="Y113" s="49">
        <v>0</v>
      </c>
      <c r="Z113" s="49">
        <v>0</v>
      </c>
      <c r="AA113" s="51">
        <f t="shared" si="210"/>
        <v>0</v>
      </c>
      <c r="AB113" s="99">
        <v>0</v>
      </c>
      <c r="AC113" s="70">
        <v>0</v>
      </c>
      <c r="AD113" s="49">
        <v>1</v>
      </c>
      <c r="AE113" s="49">
        <v>0</v>
      </c>
      <c r="AF113" s="49">
        <v>0</v>
      </c>
      <c r="AG113" s="50">
        <f t="shared" ref="AG113:AG118" si="223">SUM(AC113:AF113)</f>
        <v>1</v>
      </c>
      <c r="AH113" s="50">
        <v>0</v>
      </c>
      <c r="AI113" s="50">
        <f t="shared" si="104"/>
        <v>1</v>
      </c>
      <c r="AJ113" s="49">
        <v>0</v>
      </c>
      <c r="AK113" s="49">
        <v>0</v>
      </c>
      <c r="AL113" s="49">
        <v>0</v>
      </c>
      <c r="AM113" s="49">
        <v>1</v>
      </c>
      <c r="AN113" s="51">
        <f t="shared" si="211"/>
        <v>1</v>
      </c>
      <c r="AO113" s="99">
        <v>1</v>
      </c>
      <c r="AP113" s="70">
        <v>0</v>
      </c>
      <c r="AQ113" s="49">
        <v>0</v>
      </c>
      <c r="AR113" s="49">
        <v>0</v>
      </c>
      <c r="AS113" s="49">
        <v>0</v>
      </c>
      <c r="AT113" s="50">
        <f t="shared" ref="AT113:AT118" si="224">SUM(AP113:AS113)</f>
        <v>0</v>
      </c>
      <c r="AU113" s="50">
        <v>0</v>
      </c>
      <c r="AV113" s="50">
        <f t="shared" si="107"/>
        <v>0</v>
      </c>
      <c r="AW113" s="49">
        <v>0</v>
      </c>
      <c r="AX113" s="49">
        <v>0</v>
      </c>
      <c r="AY113" s="49">
        <v>0</v>
      </c>
      <c r="AZ113" s="49">
        <v>0</v>
      </c>
      <c r="BA113" s="51">
        <f t="shared" si="212"/>
        <v>0</v>
      </c>
      <c r="BB113" s="99">
        <v>0</v>
      </c>
      <c r="BC113" s="70">
        <f t="shared" si="213"/>
        <v>0</v>
      </c>
      <c r="BD113" s="49">
        <f t="shared" si="214"/>
        <v>1</v>
      </c>
      <c r="BE113" s="49">
        <f t="shared" si="207"/>
        <v>0</v>
      </c>
      <c r="BF113" s="49">
        <f t="shared" si="207"/>
        <v>0</v>
      </c>
      <c r="BG113" s="50">
        <f t="shared" si="215"/>
        <v>1</v>
      </c>
      <c r="BH113" s="50">
        <f t="shared" si="216"/>
        <v>0</v>
      </c>
      <c r="BI113" s="50">
        <f t="shared" si="111"/>
        <v>1</v>
      </c>
      <c r="BJ113" s="49">
        <f t="shared" si="217"/>
        <v>0</v>
      </c>
      <c r="BK113" s="49">
        <f t="shared" si="218"/>
        <v>0</v>
      </c>
      <c r="BL113" s="49">
        <f t="shared" si="208"/>
        <v>0</v>
      </c>
      <c r="BM113" s="49">
        <f t="shared" si="208"/>
        <v>1</v>
      </c>
      <c r="BN113" s="51">
        <f t="shared" si="219"/>
        <v>1</v>
      </c>
      <c r="BO113" s="109">
        <f t="shared" si="220"/>
        <v>0.25</v>
      </c>
    </row>
    <row r="114" spans="1:67" x14ac:dyDescent="0.25">
      <c r="A114" s="2">
        <v>92</v>
      </c>
      <c r="B114" s="37" t="s">
        <v>102</v>
      </c>
      <c r="C114" s="49">
        <v>0</v>
      </c>
      <c r="D114" s="49">
        <v>0</v>
      </c>
      <c r="E114" s="49">
        <v>0</v>
      </c>
      <c r="F114" s="49">
        <v>0</v>
      </c>
      <c r="G114" s="50">
        <f t="shared" si="221"/>
        <v>0</v>
      </c>
      <c r="H114" s="50">
        <v>0</v>
      </c>
      <c r="I114" s="50">
        <f t="shared" si="98"/>
        <v>0</v>
      </c>
      <c r="J114" s="49">
        <v>0</v>
      </c>
      <c r="K114" s="49">
        <v>0</v>
      </c>
      <c r="L114" s="49">
        <v>0</v>
      </c>
      <c r="M114" s="49">
        <v>0</v>
      </c>
      <c r="N114" s="51">
        <f t="shared" si="209"/>
        <v>0</v>
      </c>
      <c r="O114" s="98">
        <v>0</v>
      </c>
      <c r="P114" s="70">
        <v>0</v>
      </c>
      <c r="Q114" s="49">
        <v>0</v>
      </c>
      <c r="R114" s="49">
        <v>0</v>
      </c>
      <c r="S114" s="49">
        <v>0</v>
      </c>
      <c r="T114" s="50">
        <f t="shared" si="222"/>
        <v>0</v>
      </c>
      <c r="U114" s="50">
        <v>0</v>
      </c>
      <c r="V114" s="50">
        <v>0</v>
      </c>
      <c r="W114" s="49">
        <v>0</v>
      </c>
      <c r="X114" s="49">
        <v>0</v>
      </c>
      <c r="Y114" s="49">
        <v>0</v>
      </c>
      <c r="Z114" s="49">
        <v>0</v>
      </c>
      <c r="AA114" s="51">
        <f t="shared" si="210"/>
        <v>0</v>
      </c>
      <c r="AB114" s="99">
        <v>0</v>
      </c>
      <c r="AC114" s="70">
        <v>0</v>
      </c>
      <c r="AD114" s="49">
        <v>0</v>
      </c>
      <c r="AE114" s="49">
        <v>0</v>
      </c>
      <c r="AF114" s="49">
        <v>0</v>
      </c>
      <c r="AG114" s="50">
        <f t="shared" si="223"/>
        <v>0</v>
      </c>
      <c r="AH114" s="50">
        <v>0</v>
      </c>
      <c r="AI114" s="50">
        <f t="shared" si="104"/>
        <v>0</v>
      </c>
      <c r="AJ114" s="49">
        <v>0</v>
      </c>
      <c r="AK114" s="49">
        <v>0</v>
      </c>
      <c r="AL114" s="49">
        <v>0</v>
      </c>
      <c r="AM114" s="49">
        <v>0</v>
      </c>
      <c r="AN114" s="51">
        <f t="shared" si="211"/>
        <v>0</v>
      </c>
      <c r="AO114" s="99">
        <v>0</v>
      </c>
      <c r="AP114" s="70">
        <v>0</v>
      </c>
      <c r="AQ114" s="49">
        <v>0</v>
      </c>
      <c r="AR114" s="49">
        <v>0</v>
      </c>
      <c r="AS114" s="49">
        <v>0</v>
      </c>
      <c r="AT114" s="50">
        <f t="shared" si="224"/>
        <v>0</v>
      </c>
      <c r="AU114" s="50">
        <v>0</v>
      </c>
      <c r="AV114" s="50">
        <f t="shared" si="107"/>
        <v>0</v>
      </c>
      <c r="AW114" s="49">
        <v>0</v>
      </c>
      <c r="AX114" s="49">
        <v>0</v>
      </c>
      <c r="AY114" s="49">
        <v>0</v>
      </c>
      <c r="AZ114" s="49">
        <v>0</v>
      </c>
      <c r="BA114" s="51">
        <f t="shared" si="212"/>
        <v>0</v>
      </c>
      <c r="BB114" s="99">
        <v>0</v>
      </c>
      <c r="BC114" s="70">
        <f t="shared" si="213"/>
        <v>0</v>
      </c>
      <c r="BD114" s="49">
        <f t="shared" si="214"/>
        <v>0</v>
      </c>
      <c r="BE114" s="49">
        <f t="shared" si="207"/>
        <v>0</v>
      </c>
      <c r="BF114" s="49">
        <f t="shared" si="207"/>
        <v>0</v>
      </c>
      <c r="BG114" s="50">
        <f t="shared" si="215"/>
        <v>0</v>
      </c>
      <c r="BH114" s="50">
        <f t="shared" si="216"/>
        <v>0</v>
      </c>
      <c r="BI114" s="50">
        <f t="shared" si="111"/>
        <v>0</v>
      </c>
      <c r="BJ114" s="49">
        <f t="shared" si="217"/>
        <v>0</v>
      </c>
      <c r="BK114" s="49">
        <f t="shared" si="218"/>
        <v>0</v>
      </c>
      <c r="BL114" s="49">
        <f t="shared" si="208"/>
        <v>0</v>
      </c>
      <c r="BM114" s="49">
        <f t="shared" si="208"/>
        <v>0</v>
      </c>
      <c r="BN114" s="51">
        <f t="shared" si="219"/>
        <v>0</v>
      </c>
      <c r="BO114" s="109">
        <f t="shared" si="220"/>
        <v>0</v>
      </c>
    </row>
    <row r="115" spans="1:67" x14ac:dyDescent="0.25">
      <c r="A115" s="2">
        <v>93</v>
      </c>
      <c r="B115" s="37" t="s">
        <v>103</v>
      </c>
      <c r="C115" s="49">
        <v>2</v>
      </c>
      <c r="D115" s="49">
        <v>0</v>
      </c>
      <c r="E115" s="49">
        <v>0</v>
      </c>
      <c r="F115" s="49">
        <v>0</v>
      </c>
      <c r="G115" s="50">
        <f t="shared" si="221"/>
        <v>2</v>
      </c>
      <c r="H115" s="50">
        <v>2</v>
      </c>
      <c r="I115" s="50">
        <f t="shared" si="98"/>
        <v>0</v>
      </c>
      <c r="J115" s="49">
        <v>0</v>
      </c>
      <c r="K115" s="49">
        <v>0</v>
      </c>
      <c r="L115" s="49">
        <v>0</v>
      </c>
      <c r="M115" s="49">
        <v>2</v>
      </c>
      <c r="N115" s="51">
        <f t="shared" si="209"/>
        <v>2</v>
      </c>
      <c r="O115" s="98">
        <v>5</v>
      </c>
      <c r="P115" s="70">
        <v>1</v>
      </c>
      <c r="Q115" s="49">
        <v>0</v>
      </c>
      <c r="R115" s="49">
        <v>0</v>
      </c>
      <c r="S115" s="49">
        <v>0</v>
      </c>
      <c r="T115" s="50">
        <f t="shared" si="222"/>
        <v>1</v>
      </c>
      <c r="U115" s="50">
        <v>1</v>
      </c>
      <c r="V115" s="50">
        <f t="shared" si="101"/>
        <v>0</v>
      </c>
      <c r="W115" s="49">
        <v>0</v>
      </c>
      <c r="X115" s="49">
        <v>0</v>
      </c>
      <c r="Y115" s="49">
        <v>0</v>
      </c>
      <c r="Z115" s="49">
        <v>1</v>
      </c>
      <c r="AA115" s="51">
        <f t="shared" si="210"/>
        <v>1</v>
      </c>
      <c r="AB115" s="99">
        <v>5</v>
      </c>
      <c r="AC115" s="70">
        <v>1</v>
      </c>
      <c r="AD115" s="49">
        <v>0</v>
      </c>
      <c r="AE115" s="49">
        <v>0</v>
      </c>
      <c r="AF115" s="49">
        <v>0</v>
      </c>
      <c r="AG115" s="50">
        <f t="shared" si="223"/>
        <v>1</v>
      </c>
      <c r="AH115" s="50">
        <v>1</v>
      </c>
      <c r="AI115" s="50">
        <f t="shared" si="104"/>
        <v>0</v>
      </c>
      <c r="AJ115" s="49">
        <v>0</v>
      </c>
      <c r="AK115" s="49">
        <v>0</v>
      </c>
      <c r="AL115" s="49">
        <v>0</v>
      </c>
      <c r="AM115" s="49">
        <v>1</v>
      </c>
      <c r="AN115" s="51">
        <f t="shared" si="211"/>
        <v>1</v>
      </c>
      <c r="AO115" s="99">
        <v>5</v>
      </c>
      <c r="AP115" s="81">
        <v>0</v>
      </c>
      <c r="AQ115" s="57">
        <v>0</v>
      </c>
      <c r="AR115" s="57">
        <v>0</v>
      </c>
      <c r="AS115" s="57">
        <v>0</v>
      </c>
      <c r="AT115" s="50">
        <f t="shared" si="224"/>
        <v>0</v>
      </c>
      <c r="AU115" s="50">
        <v>0</v>
      </c>
      <c r="AV115" s="50">
        <f t="shared" si="107"/>
        <v>0</v>
      </c>
      <c r="AW115" s="49">
        <v>0</v>
      </c>
      <c r="AX115" s="49">
        <v>0</v>
      </c>
      <c r="AY115" s="49">
        <v>0</v>
      </c>
      <c r="AZ115" s="49">
        <v>0</v>
      </c>
      <c r="BA115" s="51">
        <f t="shared" si="212"/>
        <v>0</v>
      </c>
      <c r="BB115" s="99">
        <v>0</v>
      </c>
      <c r="BC115" s="70">
        <f t="shared" si="213"/>
        <v>4</v>
      </c>
      <c r="BD115" s="49">
        <f t="shared" si="214"/>
        <v>0</v>
      </c>
      <c r="BE115" s="49">
        <f t="shared" si="207"/>
        <v>0</v>
      </c>
      <c r="BF115" s="49">
        <f t="shared" si="207"/>
        <v>0</v>
      </c>
      <c r="BG115" s="50">
        <f t="shared" si="215"/>
        <v>4</v>
      </c>
      <c r="BH115" s="50">
        <f t="shared" si="216"/>
        <v>4</v>
      </c>
      <c r="BI115" s="50">
        <f t="shared" si="111"/>
        <v>0</v>
      </c>
      <c r="BJ115" s="49">
        <f t="shared" si="217"/>
        <v>0</v>
      </c>
      <c r="BK115" s="49">
        <f t="shared" si="218"/>
        <v>0</v>
      </c>
      <c r="BL115" s="49">
        <f t="shared" si="208"/>
        <v>0</v>
      </c>
      <c r="BM115" s="49">
        <f t="shared" si="208"/>
        <v>4</v>
      </c>
      <c r="BN115" s="51">
        <f t="shared" si="219"/>
        <v>4</v>
      </c>
      <c r="BO115" s="109">
        <f t="shared" si="220"/>
        <v>3.75</v>
      </c>
    </row>
    <row r="116" spans="1:67" x14ac:dyDescent="0.25">
      <c r="A116" s="2">
        <v>94</v>
      </c>
      <c r="B116" s="37" t="s">
        <v>104</v>
      </c>
      <c r="C116" s="49">
        <v>0</v>
      </c>
      <c r="D116" s="49">
        <v>0</v>
      </c>
      <c r="E116" s="49">
        <v>0</v>
      </c>
      <c r="F116" s="49">
        <v>0</v>
      </c>
      <c r="G116" s="50">
        <f t="shared" si="221"/>
        <v>0</v>
      </c>
      <c r="H116" s="50">
        <v>0</v>
      </c>
      <c r="I116" s="50">
        <f t="shared" si="98"/>
        <v>0</v>
      </c>
      <c r="J116" s="49">
        <v>0</v>
      </c>
      <c r="K116" s="49">
        <v>0</v>
      </c>
      <c r="L116" s="49">
        <v>0</v>
      </c>
      <c r="M116" s="49">
        <v>0</v>
      </c>
      <c r="N116" s="51">
        <f t="shared" si="209"/>
        <v>0</v>
      </c>
      <c r="O116" s="98">
        <v>0</v>
      </c>
      <c r="P116" s="70">
        <v>0</v>
      </c>
      <c r="Q116" s="49">
        <v>0</v>
      </c>
      <c r="R116" s="49">
        <v>0</v>
      </c>
      <c r="S116" s="49">
        <v>0</v>
      </c>
      <c r="T116" s="50">
        <f t="shared" si="222"/>
        <v>0</v>
      </c>
      <c r="U116" s="50">
        <v>0</v>
      </c>
      <c r="V116" s="50">
        <v>0</v>
      </c>
      <c r="W116" s="49">
        <v>0</v>
      </c>
      <c r="X116" s="49">
        <v>0</v>
      </c>
      <c r="Y116" s="49">
        <v>0</v>
      </c>
      <c r="Z116" s="49">
        <v>0</v>
      </c>
      <c r="AA116" s="51">
        <f t="shared" si="210"/>
        <v>0</v>
      </c>
      <c r="AB116" s="99">
        <v>0</v>
      </c>
      <c r="AC116" s="70">
        <v>0</v>
      </c>
      <c r="AD116" s="49">
        <v>0</v>
      </c>
      <c r="AE116" s="49">
        <v>0</v>
      </c>
      <c r="AF116" s="49">
        <v>0</v>
      </c>
      <c r="AG116" s="50">
        <f t="shared" si="223"/>
        <v>0</v>
      </c>
      <c r="AH116" s="50">
        <v>0</v>
      </c>
      <c r="AI116" s="50">
        <f t="shared" si="104"/>
        <v>0</v>
      </c>
      <c r="AJ116" s="49">
        <v>0</v>
      </c>
      <c r="AK116" s="49">
        <v>0</v>
      </c>
      <c r="AL116" s="49">
        <v>0</v>
      </c>
      <c r="AM116" s="49">
        <v>0</v>
      </c>
      <c r="AN116" s="51">
        <f t="shared" si="211"/>
        <v>0</v>
      </c>
      <c r="AO116" s="99">
        <v>0</v>
      </c>
      <c r="AP116" s="81">
        <v>0</v>
      </c>
      <c r="AQ116" s="57">
        <v>0</v>
      </c>
      <c r="AR116" s="57">
        <v>0</v>
      </c>
      <c r="AS116" s="57">
        <v>0</v>
      </c>
      <c r="AT116" s="50">
        <f t="shared" si="224"/>
        <v>0</v>
      </c>
      <c r="AU116" s="50">
        <v>0</v>
      </c>
      <c r="AV116" s="50">
        <f t="shared" si="107"/>
        <v>0</v>
      </c>
      <c r="AW116" s="49">
        <v>0</v>
      </c>
      <c r="AX116" s="49">
        <v>0</v>
      </c>
      <c r="AY116" s="49">
        <v>0</v>
      </c>
      <c r="AZ116" s="49">
        <v>0</v>
      </c>
      <c r="BA116" s="51">
        <f t="shared" si="212"/>
        <v>0</v>
      </c>
      <c r="BB116" s="99">
        <v>0</v>
      </c>
      <c r="BC116" s="70">
        <f t="shared" si="213"/>
        <v>0</v>
      </c>
      <c r="BD116" s="49">
        <f t="shared" si="214"/>
        <v>0</v>
      </c>
      <c r="BE116" s="49">
        <f t="shared" si="207"/>
        <v>0</v>
      </c>
      <c r="BF116" s="49">
        <f t="shared" si="207"/>
        <v>0</v>
      </c>
      <c r="BG116" s="50">
        <f t="shared" si="215"/>
        <v>0</v>
      </c>
      <c r="BH116" s="50">
        <f t="shared" si="216"/>
        <v>0</v>
      </c>
      <c r="BI116" s="50">
        <f t="shared" si="111"/>
        <v>0</v>
      </c>
      <c r="BJ116" s="49">
        <f t="shared" si="217"/>
        <v>0</v>
      </c>
      <c r="BK116" s="49">
        <f t="shared" si="218"/>
        <v>0</v>
      </c>
      <c r="BL116" s="49">
        <f t="shared" si="208"/>
        <v>0</v>
      </c>
      <c r="BM116" s="49">
        <f t="shared" si="208"/>
        <v>0</v>
      </c>
      <c r="BN116" s="51">
        <f t="shared" si="219"/>
        <v>0</v>
      </c>
      <c r="BO116" s="109">
        <f t="shared" si="220"/>
        <v>0</v>
      </c>
    </row>
    <row r="117" spans="1:67" x14ac:dyDescent="0.25">
      <c r="A117" s="2">
        <v>95</v>
      </c>
      <c r="B117" s="37" t="s">
        <v>105</v>
      </c>
      <c r="C117" s="49">
        <v>0</v>
      </c>
      <c r="D117" s="49">
        <v>0</v>
      </c>
      <c r="E117" s="49">
        <v>0</v>
      </c>
      <c r="F117" s="49">
        <v>0</v>
      </c>
      <c r="G117" s="50">
        <f t="shared" si="221"/>
        <v>0</v>
      </c>
      <c r="H117" s="50">
        <v>0</v>
      </c>
      <c r="I117" s="50">
        <f t="shared" si="98"/>
        <v>0</v>
      </c>
      <c r="J117" s="49">
        <v>0</v>
      </c>
      <c r="K117" s="49">
        <v>0</v>
      </c>
      <c r="L117" s="49">
        <v>0</v>
      </c>
      <c r="M117" s="49">
        <v>0</v>
      </c>
      <c r="N117" s="51">
        <f t="shared" si="209"/>
        <v>0</v>
      </c>
      <c r="O117" s="98">
        <v>0</v>
      </c>
      <c r="P117" s="70">
        <v>0</v>
      </c>
      <c r="Q117" s="49">
        <v>0</v>
      </c>
      <c r="R117" s="49">
        <v>0</v>
      </c>
      <c r="S117" s="49">
        <v>0</v>
      </c>
      <c r="T117" s="50">
        <f t="shared" si="222"/>
        <v>0</v>
      </c>
      <c r="U117" s="50">
        <v>0</v>
      </c>
      <c r="V117" s="50">
        <f t="shared" si="101"/>
        <v>0</v>
      </c>
      <c r="W117" s="49">
        <v>0</v>
      </c>
      <c r="X117" s="49">
        <v>0</v>
      </c>
      <c r="Y117" s="49">
        <v>0</v>
      </c>
      <c r="Z117" s="49">
        <v>0</v>
      </c>
      <c r="AA117" s="51">
        <f t="shared" si="210"/>
        <v>0</v>
      </c>
      <c r="AB117" s="99">
        <v>0</v>
      </c>
      <c r="AC117" s="70">
        <v>0</v>
      </c>
      <c r="AD117" s="49">
        <v>0</v>
      </c>
      <c r="AE117" s="49">
        <v>0</v>
      </c>
      <c r="AF117" s="49">
        <v>0</v>
      </c>
      <c r="AG117" s="50">
        <f t="shared" si="223"/>
        <v>0</v>
      </c>
      <c r="AH117" s="50">
        <v>0</v>
      </c>
      <c r="AI117" s="50">
        <f t="shared" si="104"/>
        <v>0</v>
      </c>
      <c r="AJ117" s="49">
        <v>0</v>
      </c>
      <c r="AK117" s="49">
        <v>0</v>
      </c>
      <c r="AL117" s="49">
        <v>0</v>
      </c>
      <c r="AM117" s="49">
        <v>0</v>
      </c>
      <c r="AN117" s="51">
        <f t="shared" si="211"/>
        <v>0</v>
      </c>
      <c r="AO117" s="99">
        <v>0</v>
      </c>
      <c r="AP117" s="81">
        <v>0</v>
      </c>
      <c r="AQ117" s="57">
        <v>0</v>
      </c>
      <c r="AR117" s="57">
        <v>0</v>
      </c>
      <c r="AS117" s="57">
        <v>0</v>
      </c>
      <c r="AT117" s="50">
        <f t="shared" si="224"/>
        <v>0</v>
      </c>
      <c r="AU117" s="50">
        <v>0</v>
      </c>
      <c r="AV117" s="50">
        <f t="shared" si="107"/>
        <v>0</v>
      </c>
      <c r="AW117" s="49">
        <v>0</v>
      </c>
      <c r="AX117" s="49">
        <v>0</v>
      </c>
      <c r="AY117" s="49">
        <v>0</v>
      </c>
      <c r="AZ117" s="49">
        <v>0</v>
      </c>
      <c r="BA117" s="51">
        <f t="shared" si="212"/>
        <v>0</v>
      </c>
      <c r="BB117" s="99">
        <v>0</v>
      </c>
      <c r="BC117" s="70">
        <f t="shared" si="213"/>
        <v>0</v>
      </c>
      <c r="BD117" s="49">
        <f t="shared" si="214"/>
        <v>0</v>
      </c>
      <c r="BE117" s="49">
        <f t="shared" si="207"/>
        <v>0</v>
      </c>
      <c r="BF117" s="49">
        <f t="shared" si="207"/>
        <v>0</v>
      </c>
      <c r="BG117" s="50">
        <f t="shared" si="215"/>
        <v>0</v>
      </c>
      <c r="BH117" s="50">
        <f t="shared" si="216"/>
        <v>0</v>
      </c>
      <c r="BI117" s="50">
        <f t="shared" si="111"/>
        <v>0</v>
      </c>
      <c r="BJ117" s="49">
        <f t="shared" si="217"/>
        <v>0</v>
      </c>
      <c r="BK117" s="49">
        <f t="shared" si="218"/>
        <v>0</v>
      </c>
      <c r="BL117" s="49">
        <f t="shared" si="208"/>
        <v>0</v>
      </c>
      <c r="BM117" s="49">
        <f t="shared" si="208"/>
        <v>0</v>
      </c>
      <c r="BN117" s="51">
        <f t="shared" si="219"/>
        <v>0</v>
      </c>
      <c r="BO117" s="109">
        <f t="shared" si="220"/>
        <v>0</v>
      </c>
    </row>
    <row r="118" spans="1:67" ht="22.5" x14ac:dyDescent="0.25">
      <c r="A118" s="2">
        <v>96</v>
      </c>
      <c r="B118" s="37" t="s">
        <v>106</v>
      </c>
      <c r="C118" s="49"/>
      <c r="D118" s="49"/>
      <c r="E118" s="49"/>
      <c r="F118" s="49"/>
      <c r="G118" s="50">
        <f t="shared" si="221"/>
        <v>0</v>
      </c>
      <c r="H118" s="50"/>
      <c r="I118" s="50">
        <f t="shared" si="98"/>
        <v>0</v>
      </c>
      <c r="J118" s="49"/>
      <c r="K118" s="49"/>
      <c r="L118" s="49"/>
      <c r="M118" s="49"/>
      <c r="N118" s="51">
        <f t="shared" si="209"/>
        <v>0</v>
      </c>
      <c r="O118" s="98">
        <v>0</v>
      </c>
      <c r="P118" s="70">
        <v>0</v>
      </c>
      <c r="Q118" s="49">
        <v>0</v>
      </c>
      <c r="R118" s="49">
        <v>0</v>
      </c>
      <c r="S118" s="49">
        <v>0</v>
      </c>
      <c r="T118" s="50">
        <f t="shared" si="222"/>
        <v>0</v>
      </c>
      <c r="U118" s="50">
        <v>0</v>
      </c>
      <c r="V118" s="50">
        <f t="shared" si="101"/>
        <v>0</v>
      </c>
      <c r="W118" s="49">
        <v>0</v>
      </c>
      <c r="X118" s="49">
        <v>0</v>
      </c>
      <c r="Y118" s="49">
        <v>0</v>
      </c>
      <c r="Z118" s="49">
        <v>0</v>
      </c>
      <c r="AA118" s="51">
        <f t="shared" si="210"/>
        <v>0</v>
      </c>
      <c r="AB118" s="99">
        <v>0</v>
      </c>
      <c r="AC118" s="70">
        <v>0</v>
      </c>
      <c r="AD118" s="49">
        <v>0</v>
      </c>
      <c r="AE118" s="49">
        <v>0</v>
      </c>
      <c r="AF118" s="49">
        <v>0</v>
      </c>
      <c r="AG118" s="50">
        <f t="shared" si="223"/>
        <v>0</v>
      </c>
      <c r="AH118" s="50">
        <v>0</v>
      </c>
      <c r="AI118" s="50">
        <f t="shared" si="104"/>
        <v>0</v>
      </c>
      <c r="AJ118" s="49">
        <v>0</v>
      </c>
      <c r="AK118" s="49">
        <v>0</v>
      </c>
      <c r="AL118" s="49">
        <v>0</v>
      </c>
      <c r="AM118" s="49">
        <v>0</v>
      </c>
      <c r="AN118" s="51">
        <f t="shared" si="211"/>
        <v>0</v>
      </c>
      <c r="AO118" s="99">
        <v>0</v>
      </c>
      <c r="AP118" s="81">
        <v>0</v>
      </c>
      <c r="AQ118" s="57">
        <v>0</v>
      </c>
      <c r="AR118" s="57">
        <v>0</v>
      </c>
      <c r="AS118" s="57">
        <v>0</v>
      </c>
      <c r="AT118" s="50">
        <f t="shared" si="224"/>
        <v>0</v>
      </c>
      <c r="AU118" s="50">
        <v>0</v>
      </c>
      <c r="AV118" s="50">
        <v>0</v>
      </c>
      <c r="AW118" s="49">
        <v>0</v>
      </c>
      <c r="AX118" s="49">
        <v>0</v>
      </c>
      <c r="AY118" s="49">
        <v>0</v>
      </c>
      <c r="AZ118" s="49">
        <v>0</v>
      </c>
      <c r="BA118" s="51">
        <f>SUM(AW118:AZ118)</f>
        <v>0</v>
      </c>
      <c r="BB118" s="99">
        <v>0</v>
      </c>
      <c r="BC118" s="70">
        <f t="shared" si="213"/>
        <v>0</v>
      </c>
      <c r="BD118" s="49">
        <f t="shared" si="214"/>
        <v>0</v>
      </c>
      <c r="BE118" s="49">
        <f t="shared" si="207"/>
        <v>0</v>
      </c>
      <c r="BF118" s="49">
        <f t="shared" si="207"/>
        <v>0</v>
      </c>
      <c r="BG118" s="50">
        <f t="shared" si="215"/>
        <v>0</v>
      </c>
      <c r="BH118" s="50">
        <f t="shared" si="216"/>
        <v>0</v>
      </c>
      <c r="BI118" s="50">
        <f t="shared" si="111"/>
        <v>0</v>
      </c>
      <c r="BJ118" s="49">
        <f t="shared" si="217"/>
        <v>0</v>
      </c>
      <c r="BK118" s="49">
        <f t="shared" si="218"/>
        <v>0</v>
      </c>
      <c r="BL118" s="49">
        <f t="shared" si="208"/>
        <v>0</v>
      </c>
      <c r="BM118" s="49">
        <f t="shared" si="208"/>
        <v>0</v>
      </c>
      <c r="BN118" s="51">
        <f t="shared" si="219"/>
        <v>0</v>
      </c>
      <c r="BO118" s="109">
        <f t="shared" si="220"/>
        <v>0</v>
      </c>
    </row>
    <row r="119" spans="1:67" x14ac:dyDescent="0.25">
      <c r="A119" s="2"/>
      <c r="B119" s="21" t="s">
        <v>0</v>
      </c>
      <c r="C119" s="55">
        <f t="shared" ref="C119:F119" si="225">SUM(C109:C118)</f>
        <v>3</v>
      </c>
      <c r="D119" s="55">
        <f t="shared" si="225"/>
        <v>1</v>
      </c>
      <c r="E119" s="55">
        <f t="shared" si="225"/>
        <v>0</v>
      </c>
      <c r="F119" s="55">
        <f t="shared" si="225"/>
        <v>0</v>
      </c>
      <c r="G119" s="55">
        <f>SUM(G109:G118)</f>
        <v>4</v>
      </c>
      <c r="H119" s="55">
        <f>SUM(H109:H118)</f>
        <v>4</v>
      </c>
      <c r="I119" s="55">
        <f t="shared" si="98"/>
        <v>0</v>
      </c>
      <c r="J119" s="58">
        <f>SUM(J109:J118)</f>
        <v>0</v>
      </c>
      <c r="K119" s="58">
        <f t="shared" ref="K119:N119" si="226">SUM(K109:K118)</f>
        <v>0</v>
      </c>
      <c r="L119" s="58">
        <f t="shared" si="226"/>
        <v>0</v>
      </c>
      <c r="M119" s="58">
        <f t="shared" si="226"/>
        <v>4</v>
      </c>
      <c r="N119" s="58">
        <f t="shared" si="226"/>
        <v>4</v>
      </c>
      <c r="O119" s="67">
        <f>AVERAGE(O109:O118)</f>
        <v>1</v>
      </c>
      <c r="P119" s="76">
        <f t="shared" ref="P119:S119" si="227">SUM(P109:P118)</f>
        <v>2</v>
      </c>
      <c r="Q119" s="55">
        <f t="shared" si="227"/>
        <v>0</v>
      </c>
      <c r="R119" s="55">
        <f t="shared" si="227"/>
        <v>0</v>
      </c>
      <c r="S119" s="55">
        <f t="shared" si="227"/>
        <v>0</v>
      </c>
      <c r="T119" s="55">
        <f>SUM(T109:T118)</f>
        <v>2</v>
      </c>
      <c r="U119" s="55">
        <f>SUM(U109:U118)</f>
        <v>1</v>
      </c>
      <c r="V119" s="55">
        <f t="shared" si="101"/>
        <v>1</v>
      </c>
      <c r="W119" s="58">
        <f>SUM(W109:W118)</f>
        <v>0</v>
      </c>
      <c r="X119" s="58">
        <f t="shared" ref="X119:AA119" si="228">SUM(X109:X118)</f>
        <v>0</v>
      </c>
      <c r="Y119" s="58">
        <f t="shared" si="228"/>
        <v>0</v>
      </c>
      <c r="Z119" s="58">
        <f t="shared" si="228"/>
        <v>2</v>
      </c>
      <c r="AA119" s="58">
        <f t="shared" si="228"/>
        <v>2</v>
      </c>
      <c r="AB119" s="82">
        <f>AVERAGE(AB109:AB118)</f>
        <v>0.9</v>
      </c>
      <c r="AC119" s="76">
        <f t="shared" ref="AC119:AF119" si="229">SUM(AC109:AC118)</f>
        <v>1</v>
      </c>
      <c r="AD119" s="55">
        <f t="shared" si="229"/>
        <v>2</v>
      </c>
      <c r="AE119" s="55">
        <f t="shared" si="229"/>
        <v>0</v>
      </c>
      <c r="AF119" s="55">
        <f t="shared" si="229"/>
        <v>0</v>
      </c>
      <c r="AG119" s="55">
        <f>SUM(AG109:AG118)</f>
        <v>3</v>
      </c>
      <c r="AH119" s="55">
        <f>SUM(AH109:AH118)</f>
        <v>2</v>
      </c>
      <c r="AI119" s="55">
        <f t="shared" si="104"/>
        <v>1</v>
      </c>
      <c r="AJ119" s="58">
        <f>SUM(AJ109:AJ118)</f>
        <v>0</v>
      </c>
      <c r="AK119" s="58">
        <f t="shared" ref="AK119:AN119" si="230">SUM(AK109:AK118)</f>
        <v>0</v>
      </c>
      <c r="AL119" s="58">
        <f t="shared" si="230"/>
        <v>0</v>
      </c>
      <c r="AM119" s="58">
        <f t="shared" si="230"/>
        <v>3</v>
      </c>
      <c r="AN119" s="58">
        <f t="shared" si="230"/>
        <v>3</v>
      </c>
      <c r="AO119" s="82">
        <f>AVERAGE(AO109:AO118)</f>
        <v>1.4</v>
      </c>
      <c r="AP119" s="76">
        <f t="shared" ref="AP119:AS119" si="231">SUM(AP109:AP118)</f>
        <v>0</v>
      </c>
      <c r="AQ119" s="55">
        <f t="shared" si="231"/>
        <v>0</v>
      </c>
      <c r="AR119" s="55">
        <f t="shared" si="231"/>
        <v>0</v>
      </c>
      <c r="AS119" s="55">
        <f t="shared" si="231"/>
        <v>0</v>
      </c>
      <c r="AT119" s="55">
        <f>SUM(AT109:AT118)</f>
        <v>0</v>
      </c>
      <c r="AU119" s="55">
        <f>SUM(AU109:AU118)</f>
        <v>0</v>
      </c>
      <c r="AV119" s="55">
        <f t="shared" si="107"/>
        <v>0</v>
      </c>
      <c r="AW119" s="58">
        <f>SUM(AW109:AW118)</f>
        <v>0</v>
      </c>
      <c r="AX119" s="58">
        <f t="shared" ref="AX119:BA119" si="232">SUM(AX109:AX118)</f>
        <v>0</v>
      </c>
      <c r="AY119" s="58">
        <f t="shared" si="232"/>
        <v>0</v>
      </c>
      <c r="AZ119" s="58">
        <f t="shared" si="232"/>
        <v>0</v>
      </c>
      <c r="BA119" s="58">
        <f t="shared" si="232"/>
        <v>0</v>
      </c>
      <c r="BB119" s="82">
        <f>AVERAGE(BB109:BB118)</f>
        <v>0</v>
      </c>
      <c r="BC119" s="76">
        <f t="shared" ref="BC119:BF119" si="233">SUM(BC109:BC118)</f>
        <v>6</v>
      </c>
      <c r="BD119" s="55">
        <f t="shared" si="233"/>
        <v>3</v>
      </c>
      <c r="BE119" s="55">
        <f t="shared" si="233"/>
        <v>0</v>
      </c>
      <c r="BF119" s="55">
        <f t="shared" si="233"/>
        <v>0</v>
      </c>
      <c r="BG119" s="55">
        <f>SUM(BG109:BG118)</f>
        <v>9</v>
      </c>
      <c r="BH119" s="55">
        <f>SUM(BH109:BH118)</f>
        <v>7</v>
      </c>
      <c r="BI119" s="55">
        <f t="shared" si="111"/>
        <v>2</v>
      </c>
      <c r="BJ119" s="58">
        <f>SUM(BJ109:BJ118)</f>
        <v>0</v>
      </c>
      <c r="BK119" s="58">
        <f t="shared" ref="BK119:BN119" si="234">SUM(BK109:BK118)</f>
        <v>0</v>
      </c>
      <c r="BL119" s="58">
        <f t="shared" si="234"/>
        <v>0</v>
      </c>
      <c r="BM119" s="58">
        <f t="shared" si="234"/>
        <v>9</v>
      </c>
      <c r="BN119" s="58">
        <f t="shared" si="234"/>
        <v>9</v>
      </c>
      <c r="BO119" s="82">
        <f>AVERAGE(BO109:BO118)</f>
        <v>0.82499999999999996</v>
      </c>
    </row>
    <row r="120" spans="1:67" x14ac:dyDescent="0.25">
      <c r="A120" s="2"/>
      <c r="B120" s="38" t="s">
        <v>107</v>
      </c>
      <c r="C120" s="59">
        <f t="shared" ref="C120:N120" si="235">SUM(C82, C107,C119)</f>
        <v>290</v>
      </c>
      <c r="D120" s="59">
        <f t="shared" si="235"/>
        <v>143</v>
      </c>
      <c r="E120" s="59">
        <f t="shared" si="235"/>
        <v>43</v>
      </c>
      <c r="F120" s="59">
        <f t="shared" si="235"/>
        <v>37</v>
      </c>
      <c r="G120" s="59">
        <f t="shared" si="235"/>
        <v>513</v>
      </c>
      <c r="H120" s="59">
        <f t="shared" si="235"/>
        <v>363</v>
      </c>
      <c r="I120" s="59">
        <f t="shared" si="235"/>
        <v>150</v>
      </c>
      <c r="J120" s="59">
        <f t="shared" si="235"/>
        <v>13</v>
      </c>
      <c r="K120" s="59">
        <f t="shared" si="235"/>
        <v>0</v>
      </c>
      <c r="L120" s="59">
        <f t="shared" si="235"/>
        <v>0</v>
      </c>
      <c r="M120" s="59">
        <f t="shared" si="235"/>
        <v>471</v>
      </c>
      <c r="N120" s="59">
        <f t="shared" si="235"/>
        <v>513</v>
      </c>
      <c r="O120" s="68">
        <f>AVERAGE(O82, O107,O119)</f>
        <v>3.3437638287638287</v>
      </c>
      <c r="P120" s="83">
        <f t="shared" ref="P120:AA120" si="236">SUM(P82, P107,P119)</f>
        <v>392</v>
      </c>
      <c r="Q120" s="59">
        <f t="shared" si="236"/>
        <v>192</v>
      </c>
      <c r="R120" s="59">
        <f t="shared" si="236"/>
        <v>56</v>
      </c>
      <c r="S120" s="59">
        <f t="shared" si="236"/>
        <v>28</v>
      </c>
      <c r="T120" s="59">
        <f t="shared" si="236"/>
        <v>668</v>
      </c>
      <c r="U120" s="59">
        <f t="shared" si="236"/>
        <v>532</v>
      </c>
      <c r="V120" s="59">
        <f t="shared" si="236"/>
        <v>136</v>
      </c>
      <c r="W120" s="59">
        <f t="shared" si="236"/>
        <v>35</v>
      </c>
      <c r="X120" s="59">
        <f t="shared" si="236"/>
        <v>8</v>
      </c>
      <c r="Y120" s="59">
        <f t="shared" si="236"/>
        <v>0</v>
      </c>
      <c r="Z120" s="59">
        <f t="shared" si="236"/>
        <v>625</v>
      </c>
      <c r="AA120" s="59">
        <f t="shared" si="236"/>
        <v>668</v>
      </c>
      <c r="AB120" s="84">
        <f>AVERAGE(AB82, AB107,AB119)</f>
        <v>5.7392557519640848</v>
      </c>
      <c r="AC120" s="83">
        <f t="shared" ref="AC120:AN120" si="237">SUM(AC82, AC107,AC119)</f>
        <v>254</v>
      </c>
      <c r="AD120" s="59">
        <f t="shared" si="237"/>
        <v>146</v>
      </c>
      <c r="AE120" s="59">
        <f t="shared" si="237"/>
        <v>39</v>
      </c>
      <c r="AF120" s="59">
        <f t="shared" si="237"/>
        <v>31</v>
      </c>
      <c r="AG120" s="59">
        <f t="shared" si="237"/>
        <v>470</v>
      </c>
      <c r="AH120" s="59">
        <f t="shared" si="237"/>
        <v>409</v>
      </c>
      <c r="AI120" s="59">
        <f t="shared" si="237"/>
        <v>61</v>
      </c>
      <c r="AJ120" s="59">
        <f t="shared" si="237"/>
        <v>56</v>
      </c>
      <c r="AK120" s="59">
        <f t="shared" si="237"/>
        <v>0</v>
      </c>
      <c r="AL120" s="59">
        <f t="shared" si="237"/>
        <v>0</v>
      </c>
      <c r="AM120" s="59">
        <f t="shared" si="237"/>
        <v>414</v>
      </c>
      <c r="AN120" s="59">
        <f t="shared" si="237"/>
        <v>470</v>
      </c>
      <c r="AO120" s="84">
        <f>AVERAGE(AO82, AO107,AO119)</f>
        <v>3.919119769119769</v>
      </c>
      <c r="AP120" s="83">
        <f t="shared" ref="AP120:BA120" si="238">SUM(AP82, AP107,AP119)</f>
        <v>256</v>
      </c>
      <c r="AQ120" s="59">
        <f t="shared" si="238"/>
        <v>71</v>
      </c>
      <c r="AR120" s="59">
        <f t="shared" si="238"/>
        <v>12</v>
      </c>
      <c r="AS120" s="59">
        <f t="shared" si="238"/>
        <v>4</v>
      </c>
      <c r="AT120" s="59">
        <f t="shared" si="238"/>
        <v>343</v>
      </c>
      <c r="AU120" s="59">
        <f t="shared" si="238"/>
        <v>232</v>
      </c>
      <c r="AV120" s="59">
        <f t="shared" si="238"/>
        <v>111</v>
      </c>
      <c r="AW120" s="59">
        <f t="shared" si="238"/>
        <v>33</v>
      </c>
      <c r="AX120" s="59">
        <f t="shared" si="238"/>
        <v>2</v>
      </c>
      <c r="AY120" s="59">
        <f t="shared" si="238"/>
        <v>0</v>
      </c>
      <c r="AZ120" s="59">
        <f t="shared" si="238"/>
        <v>308</v>
      </c>
      <c r="BA120" s="59">
        <f t="shared" si="238"/>
        <v>343</v>
      </c>
      <c r="BB120" s="84">
        <f>AVERAGE(BB82, BB107,BB119)</f>
        <v>3.5470370370370374</v>
      </c>
      <c r="BC120" s="83">
        <f t="shared" ref="BC120:BN120" si="239">SUM(BC82, BC107,BC119)</f>
        <v>1192</v>
      </c>
      <c r="BD120" s="59">
        <f t="shared" si="239"/>
        <v>551</v>
      </c>
      <c r="BE120" s="59">
        <f t="shared" si="239"/>
        <v>150</v>
      </c>
      <c r="BF120" s="59">
        <f t="shared" si="239"/>
        <v>100</v>
      </c>
      <c r="BG120" s="59">
        <f t="shared" si="239"/>
        <v>1993</v>
      </c>
      <c r="BH120" s="59">
        <f t="shared" si="239"/>
        <v>1164</v>
      </c>
      <c r="BI120" s="59">
        <f t="shared" si="239"/>
        <v>829</v>
      </c>
      <c r="BJ120" s="59">
        <f t="shared" si="239"/>
        <v>25</v>
      </c>
      <c r="BK120" s="59">
        <f t="shared" si="239"/>
        <v>10</v>
      </c>
      <c r="BL120" s="59">
        <f t="shared" si="239"/>
        <v>0</v>
      </c>
      <c r="BM120" s="59">
        <f t="shared" si="239"/>
        <v>1449</v>
      </c>
      <c r="BN120" s="59">
        <f t="shared" si="239"/>
        <v>1993</v>
      </c>
      <c r="BO120" s="84">
        <f>AVERAGE(BO82, BO107,BO119)</f>
        <v>2.3806397306397309</v>
      </c>
    </row>
  </sheetData>
  <mergeCells count="22">
    <mergeCell ref="P2:AB2"/>
    <mergeCell ref="P3:V3"/>
    <mergeCell ref="W3:AB3"/>
    <mergeCell ref="AB4:AB5"/>
    <mergeCell ref="AC2:AO2"/>
    <mergeCell ref="AC3:AI3"/>
    <mergeCell ref="AJ3:AO3"/>
    <mergeCell ref="AO4:AO5"/>
    <mergeCell ref="C2:O2"/>
    <mergeCell ref="A3:A5"/>
    <mergeCell ref="B3:B4"/>
    <mergeCell ref="C3:I3"/>
    <mergeCell ref="J3:O3"/>
    <mergeCell ref="O4:O5"/>
    <mergeCell ref="AP3:AV3"/>
    <mergeCell ref="AW3:BB3"/>
    <mergeCell ref="BB4:BB5"/>
    <mergeCell ref="BC2:BO2"/>
    <mergeCell ref="BC3:BI3"/>
    <mergeCell ref="BJ3:BO3"/>
    <mergeCell ref="BO4:BO5"/>
    <mergeCell ref="AP2:BB2"/>
  </mergeCells>
  <pageMargins left="0.7" right="0.7" top="0.75" bottom="0.75" header="0.3" footer="0.3"/>
  <pageSetup orientation="portrait" verticalDpi="0" r:id="rId1"/>
  <ignoredErrors>
    <ignoredError sqref="I62 BI62 BI119 BI107 BI93 O106:O107 BI6:BI7 BI34:BI35 AB85" formula="1"/>
    <ignoredError sqref="BO32 BO6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Sept. 16</vt:lpstr>
      <vt:lpstr>Concentrado Sept-Dic 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Marylu Róman</dc:creator>
  <cp:lastModifiedBy>Marylu</cp:lastModifiedBy>
  <dcterms:created xsi:type="dcterms:W3CDTF">2016-10-31T19:50:04Z</dcterms:created>
  <dcterms:modified xsi:type="dcterms:W3CDTF">2017-04-18T19:19:26Z</dcterms:modified>
</cp:coreProperties>
</file>